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<sst xmlns="http://schemas.openxmlformats.org/spreadsheetml/2006/main" count="261" uniqueCount="153">
  <si>
    <t>磴口县2023年有效衔接项目计划完成情况统计表</t>
  </si>
  <si>
    <t xml:space="preserve">                                                                                                                                                                      单位：人，万元</t>
  </si>
  <si>
    <t>序号</t>
  </si>
  <si>
    <t>苏木镇农场</t>
  </si>
  <si>
    <t>项目名称</t>
  </si>
  <si>
    <t>项目类型</t>
  </si>
  <si>
    <t>项目子类型</t>
  </si>
  <si>
    <t>建设
性质</t>
  </si>
  <si>
    <t>实施
地点</t>
  </si>
  <si>
    <t>时间进度</t>
  </si>
  <si>
    <t>责任单位</t>
  </si>
  <si>
    <t>责任人</t>
  </si>
  <si>
    <t>建设任务</t>
  </si>
  <si>
    <t>群众
参与</t>
  </si>
  <si>
    <t>利益联
结机制</t>
  </si>
  <si>
    <t>受益人口</t>
  </si>
  <si>
    <t>项目总投资（万元）</t>
  </si>
  <si>
    <t>其中：</t>
  </si>
  <si>
    <t>绩效目标</t>
  </si>
  <si>
    <t>项目计划
完成情况</t>
  </si>
  <si>
    <t>资金拨
付情况</t>
  </si>
  <si>
    <t>小计</t>
  </si>
  <si>
    <t xml:space="preserve">其中：脱贫人口、监测对象 </t>
  </si>
  <si>
    <t>专项衔接资金</t>
  </si>
  <si>
    <t>财政资金</t>
  </si>
  <si>
    <t>其他（如：自筹等）</t>
  </si>
  <si>
    <t>渡口镇</t>
  </si>
  <si>
    <t>磴口县渡口镇易地扶贫搬迁集中安置区设施农业项目</t>
  </si>
  <si>
    <t>产业发展（生产项目）</t>
  </si>
  <si>
    <t>种植业基地</t>
  </si>
  <si>
    <t>新建</t>
  </si>
  <si>
    <t>渡口镇东地村</t>
  </si>
  <si>
    <t>2023年</t>
  </si>
  <si>
    <t>渡口镇人民政府</t>
  </si>
  <si>
    <t>赵兵元</t>
  </si>
  <si>
    <t>项目总占地面积81亩，新建钢架绵帘大棚28栋，每栋使用面积约1.8亩。棚宽13米、长92米、高4.5米，同时配套相关设施设备，卷帘机56、防水棉被共计63112平方米、手摇卷膜器56台、铺设600米DN160直径PE滴灌管道、组合井一眼、水肥一体化设备一套、配电箱28台等。</t>
  </si>
  <si>
    <t>群众参与项目申报、立项</t>
  </si>
  <si>
    <t>实施乡村振兴为抓手，推进农业高质量发展，保障农产品有效供给，促进农民稳定增收。</t>
  </si>
  <si>
    <t>本项目的建设，是发展壮大村集体经济为目标 通过适度规模经营，可持续发展战略，发展壮大村集体经济。</t>
  </si>
  <si>
    <t>已完成88%</t>
  </si>
  <si>
    <t>巴彦淖尔农垦纳林套海农场有限公司</t>
  </si>
  <si>
    <t>磴口县纳林套海农场优质农产品培育种植基地二期建设项目</t>
  </si>
  <si>
    <t>纳林套海农场四分场集中安置区</t>
  </si>
  <si>
    <t>纳林套海农场</t>
  </si>
  <si>
    <t>孔云忠</t>
  </si>
  <si>
    <t>新建钢架棉帘保温大棚30栋，占地面积约为60亩。</t>
  </si>
  <si>
    <t>建设优势特色产业园，实现规模化种植及销售一体化。项目建成后，通过合作经营、订单种植、就业务工促进农牧民及脱贫人口增收。</t>
  </si>
  <si>
    <t>已完成90%</t>
  </si>
  <si>
    <t>巴彦高勒镇</t>
  </si>
  <si>
    <t>北粮台村晾晒场项目</t>
  </si>
  <si>
    <t>产业发展（加工流通项目）</t>
  </si>
  <si>
    <t>市场建设和农村物流</t>
  </si>
  <si>
    <t>北粮台村</t>
  </si>
  <si>
    <t>朱占新</t>
  </si>
  <si>
    <t>3000平米场地硬化，安装120吨地磅1台，新建地磅房20平米，村民议事和活动事100平米</t>
  </si>
  <si>
    <t>产业扶贫带动脱贫户</t>
  </si>
  <si>
    <t>满足发展需要，建设农产品加工设施，可使村集体收入年增长1万元，带动覆盖周边村民提高农业收入。</t>
  </si>
  <si>
    <t>已完成</t>
  </si>
  <si>
    <t>沙金套海苏木</t>
  </si>
  <si>
    <t>沙金套海苏木包勒浩特嘎查辣椒初选厂硬化项目</t>
  </si>
  <si>
    <t>加工业</t>
  </si>
  <si>
    <t>包勒浩特嘎查</t>
  </si>
  <si>
    <t>沙金套海苏木人民政府</t>
  </si>
  <si>
    <t>吴彦杰</t>
  </si>
  <si>
    <t>场地硬化5500平米</t>
  </si>
  <si>
    <t>完成30%</t>
  </si>
  <si>
    <t>渡口镇城东村东河沿社晾晒场建设项目</t>
  </si>
  <si>
    <t>渡口镇城东村</t>
  </si>
  <si>
    <t>晾晒场1个、照明灯4个、库房60平米</t>
  </si>
  <si>
    <t>提升产业发展条件，带动农户增收。</t>
  </si>
  <si>
    <t>项目建成后将完善当地农产品交易，增加村集体收入。</t>
  </si>
  <si>
    <t>完成70%</t>
  </si>
  <si>
    <t>隆盛合镇</t>
  </si>
  <si>
    <t>新地村瓜果市场配套设施建设</t>
  </si>
  <si>
    <t>新地村</t>
  </si>
  <si>
    <t>方万新</t>
  </si>
  <si>
    <t>回填土方7000方，新建彩钢库房（4.5米高、2米砖墙）600平米，混凝土800平米</t>
  </si>
  <si>
    <t>乡村建设带动贫困户</t>
  </si>
  <si>
    <t>14.95</t>
  </si>
  <si>
    <t>5.98</t>
  </si>
  <si>
    <t>改善农村基础设施和公共服务条件</t>
  </si>
  <si>
    <t>黎明村三社仓储库</t>
  </si>
  <si>
    <t>农产品仓储保鲜冷链基础设施建设</t>
  </si>
  <si>
    <t>合同村</t>
  </si>
  <si>
    <t>黎明村</t>
  </si>
  <si>
    <t>盛巨才</t>
  </si>
  <si>
    <t>硬化1360平米，新建仓储库房1200平米（6米高），回填土方800方，挪旧瓜棚顶棚1100平米</t>
  </si>
  <si>
    <t>海岗村仓储库</t>
  </si>
  <si>
    <t>海岗村</t>
  </si>
  <si>
    <t>刘军国</t>
  </si>
  <si>
    <t>库房1200平米</t>
  </si>
  <si>
    <t>沙金苏木</t>
  </si>
  <si>
    <t>沙金苏木巴音乌拉嘎查棉帘保温大棚及暖气设施项目（异地建设）</t>
  </si>
  <si>
    <t>产业</t>
  </si>
  <si>
    <t>农村文化体育项目</t>
  </si>
  <si>
    <t>补隆淖镇产业园区</t>
  </si>
  <si>
    <t>磴口县民族事务委员会</t>
  </si>
  <si>
    <t>苏雅拉达来</t>
  </si>
  <si>
    <t>建设钢架大棚及配套设施</t>
  </si>
  <si>
    <t>加强精神文明建设，提高幸福指数。</t>
  </si>
  <si>
    <t>建设钢架大棚，提高农牧民经济收入</t>
  </si>
  <si>
    <t>2023年渡口镇高标准现代农业产业园区交易市场建设项目</t>
  </si>
  <si>
    <t>项目管理费</t>
  </si>
  <si>
    <t>渡口镇新地村</t>
  </si>
  <si>
    <t>硬化交易市场场地1500平米，遮阳棚300平米。</t>
  </si>
  <si>
    <t>加强项目管理，提高项目实施效益</t>
  </si>
  <si>
    <t>给农民提供一个集农副产品市场销售一体化的交易平台，解决农民丰产而不能丰收的卖难局面，通过保鲜增值，农民增收，持续壮大产业发展，让新地村186人，脱贫户10人受益，年人均稳定增收1000元</t>
  </si>
  <si>
    <t>特色村寨保护发展项目</t>
  </si>
  <si>
    <t>民族事业</t>
  </si>
  <si>
    <t>沙金巴音宝力格嘎查</t>
  </si>
  <si>
    <t>保护发展手工艺品、奶食品、民族服饰等手工业及蒙古包配套设施</t>
  </si>
  <si>
    <t>通过就业务工、合作经营、技术指导、收益分红等多种形式带动增收。</t>
  </si>
  <si>
    <t>弘扬和传承优秀传统文化，促进各民族群众像石榴子一样紧紧抱在一起，共同繁荣发展</t>
  </si>
  <si>
    <t>铸牢中华民族共同体意识专题教育项目</t>
  </si>
  <si>
    <t>基础设施</t>
  </si>
  <si>
    <t>磴口县铸牢中华民族共同体意识教育基地</t>
  </si>
  <si>
    <t>全县各族群众专题教育</t>
  </si>
  <si>
    <t>提高各族群众民族政策理论水平，接收各类网络远程培训，提升生产、就业技能，实现增产增收，促进民族团结，铸牢中华民族共同体意识。</t>
  </si>
  <si>
    <t>山区网络信号基站建设项目</t>
  </si>
  <si>
    <t>沙金巴音乌拉后山居民区</t>
  </si>
  <si>
    <t>建网络信号基站1处</t>
  </si>
  <si>
    <t>解决农牧民网络无信号的问题，改善农牧民的生活条件和环境</t>
  </si>
  <si>
    <t>民委</t>
  </si>
  <si>
    <t>磴口县</t>
  </si>
  <si>
    <t>磴口县脱贫人口监测对象参加城乡居民医疗保险项目</t>
  </si>
  <si>
    <t>巩固三保障成果（健康）</t>
  </si>
  <si>
    <t>参加城乡居民基本医疗保险</t>
  </si>
  <si>
    <t>全县各苏木镇农场</t>
  </si>
  <si>
    <t>医疗保障局</t>
  </si>
  <si>
    <t>梁存贵</t>
  </si>
  <si>
    <t>代缴脱贫人口监测对象城乡居民医疗保险</t>
  </si>
  <si>
    <t>健康帮扶，巩固三保障成果。</t>
  </si>
  <si>
    <t>为脱贫人口、监测对象提供健康保障，防止因病返贫，巩固“三重保障”成果。</t>
  </si>
  <si>
    <t>驻村工作队经费项目</t>
  </si>
  <si>
    <t>其他</t>
  </si>
  <si>
    <t>乡村振兴局</t>
  </si>
  <si>
    <t>马忠</t>
  </si>
  <si>
    <t>25支75名驻村工作队业务经费</t>
  </si>
  <si>
    <t>巩固脱贫成果全面推进乡村振兴</t>
  </si>
  <si>
    <t>完成85%</t>
  </si>
  <si>
    <t>三方审计及监理费</t>
  </si>
  <si>
    <t>对乡村振兴局实施项目的审计及监理费用</t>
  </si>
  <si>
    <t>未完成</t>
  </si>
  <si>
    <t>磴口县人居环境整治项目</t>
  </si>
  <si>
    <t>乡村建设行动</t>
  </si>
  <si>
    <t>人居环境整治项目</t>
  </si>
  <si>
    <t>公共服务</t>
  </si>
  <si>
    <t>各苏木镇农场公司</t>
  </si>
  <si>
    <t>农牧和科技局</t>
  </si>
  <si>
    <t>高义文</t>
  </si>
  <si>
    <t>各苏木镇、农场公司残膜回收运费及残膜回收机补贴；农药回收补贴；环境卫生清理；人居环境整治环卫设施设备配备。</t>
  </si>
  <si>
    <t>提高脱贫户人居环境水平</t>
  </si>
  <si>
    <t>提高脱贫户人居环境水平，进一步改善生产生活水平和健康卫生环境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</si>
</sst>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Microsoft YaHei"/>
      <charset val="134"/>
    </font>
    <font>
      <sz val="10"/>
      <name val="Microsoft YaHei"/>
      <charset val="134"/>
    </font>
    <font>
      <b/>
      <sz val="11"/>
      <name val="Microsoft YaHei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"/>
    </font>
    <font>
      <sz val="10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4"/>
  <sheetViews>
    <sheetView tabSelected="1" topLeftCell="E19" workbookViewId="0">
      <selection activeCell="V22" sqref="V22"/>
    </sheetView>
  </sheetViews>
  <sheetFormatPr defaultColWidth="8.88888888888889" defaultRowHeight="14.4"/>
  <cols>
    <col min="1" max="1" width="5.44444444444444" customWidth="1"/>
    <col min="11" max="11" width="23.2222222222222" customWidth="1"/>
    <col min="21" max="21" width="15.1111111111111" customWidth="1"/>
    <col min="22" max="22" width="11.3333333333333" customWidth="1"/>
  </cols>
  <sheetData>
    <row r="1" s="1" customFormat="1" ht="55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="1" customFormat="1" ht="55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="1" customFormat="1" ht="55" customHeight="1" spans="1:22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/>
      <c r="P3" s="4" t="s">
        <v>16</v>
      </c>
      <c r="Q3" s="27" t="s">
        <v>17</v>
      </c>
      <c r="R3" s="28"/>
      <c r="S3" s="29"/>
      <c r="T3" s="4" t="s">
        <v>18</v>
      </c>
      <c r="U3" s="30" t="s">
        <v>19</v>
      </c>
      <c r="V3" s="30" t="s">
        <v>20</v>
      </c>
    </row>
    <row r="4" s="1" customFormat="1" ht="55" customHeight="1" spans="1:22">
      <c r="A4" s="4"/>
      <c r="B4" s="4"/>
      <c r="C4" s="4"/>
      <c r="D4" s="4"/>
      <c r="E4" s="6"/>
      <c r="F4" s="4"/>
      <c r="G4" s="4"/>
      <c r="H4" s="4"/>
      <c r="I4" s="4"/>
      <c r="J4" s="4"/>
      <c r="K4" s="4"/>
      <c r="L4" s="4"/>
      <c r="M4" s="4"/>
      <c r="N4" s="4" t="s">
        <v>21</v>
      </c>
      <c r="O4" s="4" t="s">
        <v>22</v>
      </c>
      <c r="P4" s="4"/>
      <c r="Q4" s="4" t="s">
        <v>23</v>
      </c>
      <c r="R4" s="4" t="s">
        <v>24</v>
      </c>
      <c r="S4" s="4" t="s">
        <v>25</v>
      </c>
      <c r="T4" s="4"/>
      <c r="U4" s="14"/>
      <c r="V4" s="14"/>
    </row>
    <row r="5" ht="202" customHeight="1" spans="1:22">
      <c r="A5" s="7">
        <v>1</v>
      </c>
      <c r="B5" s="7" t="s">
        <v>26</v>
      </c>
      <c r="C5" s="7" t="s">
        <v>27</v>
      </c>
      <c r="D5" s="7" t="s">
        <v>28</v>
      </c>
      <c r="E5" s="7" t="s">
        <v>29</v>
      </c>
      <c r="F5" s="7" t="s">
        <v>30</v>
      </c>
      <c r="G5" s="7" t="s">
        <v>31</v>
      </c>
      <c r="H5" s="7" t="s">
        <v>32</v>
      </c>
      <c r="I5" s="7" t="s">
        <v>33</v>
      </c>
      <c r="J5" s="7" t="s">
        <v>34</v>
      </c>
      <c r="K5" s="7" t="s">
        <v>35</v>
      </c>
      <c r="L5" s="7" t="s">
        <v>36</v>
      </c>
      <c r="M5" s="7" t="s">
        <v>37</v>
      </c>
      <c r="N5" s="7">
        <v>125</v>
      </c>
      <c r="O5" s="7">
        <v>10</v>
      </c>
      <c r="P5" s="7">
        <v>438</v>
      </c>
      <c r="Q5" s="7">
        <v>438</v>
      </c>
      <c r="R5" s="7"/>
      <c r="S5" s="7"/>
      <c r="T5" s="7" t="s">
        <v>38</v>
      </c>
      <c r="U5" s="31" t="s">
        <v>39</v>
      </c>
      <c r="V5" s="31">
        <v>405.4</v>
      </c>
    </row>
    <row r="6" ht="216" spans="1:22">
      <c r="A6" s="7">
        <v>2</v>
      </c>
      <c r="B6" s="7" t="s">
        <v>40</v>
      </c>
      <c r="C6" s="7" t="s">
        <v>41</v>
      </c>
      <c r="D6" s="7" t="s">
        <v>28</v>
      </c>
      <c r="E6" s="7" t="s">
        <v>29</v>
      </c>
      <c r="F6" s="7" t="s">
        <v>30</v>
      </c>
      <c r="G6" s="7" t="s">
        <v>42</v>
      </c>
      <c r="H6" s="7" t="s">
        <v>32</v>
      </c>
      <c r="I6" s="7" t="s">
        <v>43</v>
      </c>
      <c r="J6" s="7" t="s">
        <v>44</v>
      </c>
      <c r="K6" s="7" t="s">
        <v>45</v>
      </c>
      <c r="L6" s="7" t="s">
        <v>36</v>
      </c>
      <c r="M6" s="7" t="s">
        <v>37</v>
      </c>
      <c r="N6" s="7">
        <v>137</v>
      </c>
      <c r="O6" s="7">
        <v>32</v>
      </c>
      <c r="P6" s="7">
        <v>525</v>
      </c>
      <c r="Q6" s="7">
        <v>525</v>
      </c>
      <c r="R6" s="7"/>
      <c r="S6" s="7"/>
      <c r="T6" s="7" t="s">
        <v>46</v>
      </c>
      <c r="U6" s="31" t="s">
        <v>47</v>
      </c>
      <c r="V6" s="31">
        <v>498.75</v>
      </c>
    </row>
    <row r="7" ht="172.8" spans="1:22">
      <c r="A7" s="7">
        <v>3</v>
      </c>
      <c r="B7" s="7" t="s">
        <v>48</v>
      </c>
      <c r="C7" s="8" t="s">
        <v>49</v>
      </c>
      <c r="D7" s="7" t="s">
        <v>50</v>
      </c>
      <c r="E7" s="7" t="s">
        <v>51</v>
      </c>
      <c r="F7" s="7" t="s">
        <v>30</v>
      </c>
      <c r="G7" s="8" t="s">
        <v>52</v>
      </c>
      <c r="H7" s="7">
        <v>2026</v>
      </c>
      <c r="I7" s="7" t="s">
        <v>48</v>
      </c>
      <c r="J7" s="7" t="s">
        <v>53</v>
      </c>
      <c r="K7" s="15" t="s">
        <v>54</v>
      </c>
      <c r="L7" s="7" t="s">
        <v>36</v>
      </c>
      <c r="M7" s="7" t="s">
        <v>55</v>
      </c>
      <c r="N7" s="9">
        <v>800</v>
      </c>
      <c r="O7" s="9">
        <v>197</v>
      </c>
      <c r="P7" s="9">
        <v>56</v>
      </c>
      <c r="Q7" s="9">
        <v>36.4</v>
      </c>
      <c r="R7" s="9">
        <v>14</v>
      </c>
      <c r="S7" s="9"/>
      <c r="T7" s="9" t="s">
        <v>56</v>
      </c>
      <c r="U7" s="31" t="s">
        <v>57</v>
      </c>
      <c r="V7" s="31">
        <v>36</v>
      </c>
    </row>
    <row r="8" ht="172.8" spans="1:22">
      <c r="A8" s="7">
        <v>4</v>
      </c>
      <c r="B8" s="7" t="s">
        <v>58</v>
      </c>
      <c r="C8" s="7" t="s">
        <v>59</v>
      </c>
      <c r="D8" s="7" t="s">
        <v>50</v>
      </c>
      <c r="E8" s="7" t="s">
        <v>60</v>
      </c>
      <c r="F8" s="7" t="s">
        <v>30</v>
      </c>
      <c r="G8" s="7" t="s">
        <v>61</v>
      </c>
      <c r="H8" s="7" t="s">
        <v>32</v>
      </c>
      <c r="I8" s="7" t="s">
        <v>62</v>
      </c>
      <c r="J8" s="7" t="s">
        <v>63</v>
      </c>
      <c r="K8" s="15" t="s">
        <v>64</v>
      </c>
      <c r="L8" s="7" t="s">
        <v>36</v>
      </c>
      <c r="M8" s="7" t="s">
        <v>37</v>
      </c>
      <c r="N8" s="7">
        <v>300</v>
      </c>
      <c r="O8" s="7">
        <v>82</v>
      </c>
      <c r="P8" s="16">
        <v>59.5</v>
      </c>
      <c r="Q8" s="16">
        <f>P8*0.65</f>
        <v>38.675</v>
      </c>
      <c r="R8" s="16">
        <f t="shared" ref="R8:R12" si="0">P8*0.25</f>
        <v>14.875</v>
      </c>
      <c r="S8" s="9">
        <f t="shared" ref="S8:S12" si="1">P8*0.1</f>
        <v>5.95</v>
      </c>
      <c r="T8" s="7" t="s">
        <v>38</v>
      </c>
      <c r="U8" s="31" t="s">
        <v>65</v>
      </c>
      <c r="V8" s="31">
        <v>11</v>
      </c>
    </row>
    <row r="9" ht="86.4" spans="1:22">
      <c r="A9" s="7">
        <v>5</v>
      </c>
      <c r="B9" s="7" t="s">
        <v>26</v>
      </c>
      <c r="C9" s="8" t="s">
        <v>66</v>
      </c>
      <c r="D9" s="7" t="s">
        <v>50</v>
      </c>
      <c r="E9" s="7" t="s">
        <v>51</v>
      </c>
      <c r="F9" s="7" t="s">
        <v>30</v>
      </c>
      <c r="G9" s="7" t="s">
        <v>67</v>
      </c>
      <c r="H9" s="7" t="s">
        <v>32</v>
      </c>
      <c r="I9" s="7" t="s">
        <v>33</v>
      </c>
      <c r="J9" s="7" t="s">
        <v>34</v>
      </c>
      <c r="K9" s="17" t="s">
        <v>68</v>
      </c>
      <c r="L9" s="7" t="s">
        <v>36</v>
      </c>
      <c r="M9" s="9" t="s">
        <v>69</v>
      </c>
      <c r="N9" s="7">
        <v>186</v>
      </c>
      <c r="O9" s="7">
        <v>10</v>
      </c>
      <c r="P9" s="7">
        <v>58</v>
      </c>
      <c r="Q9" s="7">
        <f>P9*0.65</f>
        <v>37.7</v>
      </c>
      <c r="R9" s="7">
        <f t="shared" si="0"/>
        <v>14.5</v>
      </c>
      <c r="S9" s="7">
        <f t="shared" si="1"/>
        <v>5.8</v>
      </c>
      <c r="T9" s="7" t="s">
        <v>70</v>
      </c>
      <c r="U9" s="31" t="s">
        <v>71</v>
      </c>
      <c r="V9" s="31">
        <v>26</v>
      </c>
    </row>
    <row r="10" ht="62.4" spans="1:22">
      <c r="A10" s="7">
        <v>6</v>
      </c>
      <c r="B10" s="7" t="s">
        <v>72</v>
      </c>
      <c r="C10" s="8" t="s">
        <v>73</v>
      </c>
      <c r="D10" s="9" t="s">
        <v>50</v>
      </c>
      <c r="E10" s="7" t="s">
        <v>51</v>
      </c>
      <c r="F10" s="7" t="s">
        <v>30</v>
      </c>
      <c r="G10" s="7" t="s">
        <v>74</v>
      </c>
      <c r="H10" s="7">
        <v>2023</v>
      </c>
      <c r="I10" s="7" t="s">
        <v>74</v>
      </c>
      <c r="J10" s="7" t="s">
        <v>75</v>
      </c>
      <c r="K10" s="18" t="s">
        <v>76</v>
      </c>
      <c r="L10" s="7" t="s">
        <v>36</v>
      </c>
      <c r="M10" s="19" t="s">
        <v>77</v>
      </c>
      <c r="N10" s="7">
        <v>90</v>
      </c>
      <c r="O10" s="7">
        <v>32</v>
      </c>
      <c r="P10" s="20">
        <v>59.8</v>
      </c>
      <c r="Q10" s="32">
        <v>38.87</v>
      </c>
      <c r="R10" s="20" t="s">
        <v>78</v>
      </c>
      <c r="S10" s="20" t="s">
        <v>79</v>
      </c>
      <c r="T10" s="7" t="s">
        <v>80</v>
      </c>
      <c r="U10" s="31" t="s">
        <v>57</v>
      </c>
      <c r="V10" s="31">
        <v>38</v>
      </c>
    </row>
    <row r="11" ht="78" spans="1:22">
      <c r="A11" s="7">
        <v>7</v>
      </c>
      <c r="B11" s="7" t="s">
        <v>72</v>
      </c>
      <c r="C11" s="8" t="s">
        <v>81</v>
      </c>
      <c r="D11" s="9" t="s">
        <v>50</v>
      </c>
      <c r="E11" s="7" t="s">
        <v>82</v>
      </c>
      <c r="F11" s="7" t="s">
        <v>30</v>
      </c>
      <c r="G11" s="7" t="s">
        <v>83</v>
      </c>
      <c r="H11" s="7">
        <v>2023</v>
      </c>
      <c r="I11" s="7" t="s">
        <v>84</v>
      </c>
      <c r="J11" s="7" t="s">
        <v>85</v>
      </c>
      <c r="K11" s="21" t="s">
        <v>86</v>
      </c>
      <c r="L11" s="7" t="s">
        <v>36</v>
      </c>
      <c r="M11" s="19" t="s">
        <v>77</v>
      </c>
      <c r="N11" s="7">
        <v>66</v>
      </c>
      <c r="O11" s="7">
        <v>34</v>
      </c>
      <c r="P11" s="20">
        <v>59.4</v>
      </c>
      <c r="Q11" s="32">
        <v>38.87</v>
      </c>
      <c r="R11" s="9">
        <v>14.95</v>
      </c>
      <c r="S11" s="9">
        <f t="shared" si="1"/>
        <v>5.94</v>
      </c>
      <c r="T11" s="7" t="s">
        <v>80</v>
      </c>
      <c r="U11" s="31" t="s">
        <v>57</v>
      </c>
      <c r="V11" s="31">
        <v>38</v>
      </c>
    </row>
    <row r="12" ht="57.6" spans="1:22">
      <c r="A12" s="7">
        <v>8</v>
      </c>
      <c r="B12" s="7" t="s">
        <v>72</v>
      </c>
      <c r="C12" s="8" t="s">
        <v>87</v>
      </c>
      <c r="D12" s="9" t="s">
        <v>50</v>
      </c>
      <c r="E12" s="7" t="s">
        <v>82</v>
      </c>
      <c r="F12" s="9" t="s">
        <v>30</v>
      </c>
      <c r="G12" s="9" t="s">
        <v>88</v>
      </c>
      <c r="H12" s="9">
        <v>2023</v>
      </c>
      <c r="I12" s="9" t="s">
        <v>88</v>
      </c>
      <c r="J12" s="9" t="s">
        <v>89</v>
      </c>
      <c r="K12" s="18" t="s">
        <v>90</v>
      </c>
      <c r="L12" s="9" t="s">
        <v>36</v>
      </c>
      <c r="M12" s="19" t="s">
        <v>77</v>
      </c>
      <c r="N12" s="9">
        <v>212</v>
      </c>
      <c r="O12" s="9">
        <v>34</v>
      </c>
      <c r="P12" s="20">
        <v>59.4</v>
      </c>
      <c r="Q12" s="32">
        <v>25.48</v>
      </c>
      <c r="R12" s="9">
        <f t="shared" si="0"/>
        <v>14.85</v>
      </c>
      <c r="S12" s="9">
        <f t="shared" si="1"/>
        <v>5.94</v>
      </c>
      <c r="T12" s="7" t="s">
        <v>80</v>
      </c>
      <c r="U12" s="31" t="s">
        <v>57</v>
      </c>
      <c r="V12" s="31">
        <v>25</v>
      </c>
    </row>
    <row r="13" ht="96" spans="1:22">
      <c r="A13" s="7">
        <v>9</v>
      </c>
      <c r="B13" s="7" t="s">
        <v>91</v>
      </c>
      <c r="C13" s="10" t="s">
        <v>92</v>
      </c>
      <c r="D13" s="10" t="s">
        <v>93</v>
      </c>
      <c r="E13" s="11" t="s">
        <v>94</v>
      </c>
      <c r="F13" s="7" t="s">
        <v>30</v>
      </c>
      <c r="G13" s="10" t="s">
        <v>95</v>
      </c>
      <c r="H13" s="7" t="s">
        <v>32</v>
      </c>
      <c r="I13" s="7" t="s">
        <v>96</v>
      </c>
      <c r="J13" s="7" t="s">
        <v>97</v>
      </c>
      <c r="K13" s="22" t="s">
        <v>98</v>
      </c>
      <c r="L13" s="7" t="s">
        <v>36</v>
      </c>
      <c r="M13" s="9" t="s">
        <v>99</v>
      </c>
      <c r="N13" s="7">
        <v>100</v>
      </c>
      <c r="O13" s="7">
        <v>20</v>
      </c>
      <c r="P13" s="10">
        <v>160</v>
      </c>
      <c r="Q13" s="10">
        <v>160</v>
      </c>
      <c r="R13" s="7"/>
      <c r="S13" s="7">
        <v>5</v>
      </c>
      <c r="T13" s="22" t="s">
        <v>100</v>
      </c>
      <c r="U13" s="31" t="s">
        <v>57</v>
      </c>
      <c r="V13" s="10">
        <v>155</v>
      </c>
    </row>
    <row r="14" ht="276" spans="1:22">
      <c r="A14" s="7">
        <v>10</v>
      </c>
      <c r="B14" s="7" t="s">
        <v>26</v>
      </c>
      <c r="C14" s="10" t="s">
        <v>101</v>
      </c>
      <c r="D14" s="10" t="s">
        <v>93</v>
      </c>
      <c r="E14" s="7" t="s">
        <v>102</v>
      </c>
      <c r="F14" s="7" t="s">
        <v>30</v>
      </c>
      <c r="G14" s="10" t="s">
        <v>103</v>
      </c>
      <c r="H14" s="7" t="s">
        <v>32</v>
      </c>
      <c r="I14" s="7" t="s">
        <v>96</v>
      </c>
      <c r="J14" s="7" t="s">
        <v>97</v>
      </c>
      <c r="K14" s="22" t="s">
        <v>104</v>
      </c>
      <c r="L14" s="7" t="s">
        <v>36</v>
      </c>
      <c r="M14" s="9" t="s">
        <v>105</v>
      </c>
      <c r="N14" s="7"/>
      <c r="O14" s="7"/>
      <c r="P14" s="10">
        <v>33.1</v>
      </c>
      <c r="Q14" s="10">
        <v>33.1</v>
      </c>
      <c r="R14" s="7"/>
      <c r="S14" s="7">
        <v>6</v>
      </c>
      <c r="T14" s="22" t="s">
        <v>106</v>
      </c>
      <c r="U14" s="31" t="s">
        <v>57</v>
      </c>
      <c r="V14" s="10">
        <v>32</v>
      </c>
    </row>
    <row r="15" ht="120" spans="1:22">
      <c r="A15" s="7">
        <v>11</v>
      </c>
      <c r="B15" s="12" t="s">
        <v>58</v>
      </c>
      <c r="C15" s="13" t="s">
        <v>107</v>
      </c>
      <c r="D15" s="10" t="s">
        <v>108</v>
      </c>
      <c r="E15" s="7" t="s">
        <v>29</v>
      </c>
      <c r="F15" s="7" t="s">
        <v>30</v>
      </c>
      <c r="G15" s="10" t="s">
        <v>109</v>
      </c>
      <c r="H15" s="7" t="s">
        <v>32</v>
      </c>
      <c r="I15" s="7" t="s">
        <v>96</v>
      </c>
      <c r="J15" s="7" t="s">
        <v>97</v>
      </c>
      <c r="K15" s="22" t="s">
        <v>110</v>
      </c>
      <c r="L15" s="7" t="s">
        <v>36</v>
      </c>
      <c r="M15" s="9" t="s">
        <v>111</v>
      </c>
      <c r="N15" s="7">
        <v>100</v>
      </c>
      <c r="O15" s="7">
        <v>20</v>
      </c>
      <c r="P15" s="10">
        <v>24.3</v>
      </c>
      <c r="Q15" s="10">
        <v>24.3</v>
      </c>
      <c r="R15" s="7"/>
      <c r="S15" s="7">
        <v>220</v>
      </c>
      <c r="T15" s="22" t="s">
        <v>112</v>
      </c>
      <c r="U15" s="31" t="s">
        <v>57</v>
      </c>
      <c r="V15" s="10">
        <v>23.6</v>
      </c>
    </row>
    <row r="16" ht="192" spans="1:22">
      <c r="A16" s="7">
        <v>12</v>
      </c>
      <c r="B16" s="7" t="s">
        <v>26</v>
      </c>
      <c r="C16" s="10" t="s">
        <v>113</v>
      </c>
      <c r="D16" s="10" t="s">
        <v>114</v>
      </c>
      <c r="E16" s="7" t="s">
        <v>51</v>
      </c>
      <c r="F16" s="7" t="s">
        <v>30</v>
      </c>
      <c r="G16" s="10" t="s">
        <v>115</v>
      </c>
      <c r="H16" s="7" t="s">
        <v>32</v>
      </c>
      <c r="I16" s="7" t="s">
        <v>96</v>
      </c>
      <c r="J16" s="7" t="s">
        <v>97</v>
      </c>
      <c r="K16" s="22" t="s">
        <v>116</v>
      </c>
      <c r="L16" s="7" t="s">
        <v>36</v>
      </c>
      <c r="M16" s="9" t="s">
        <v>111</v>
      </c>
      <c r="N16" s="7">
        <v>186</v>
      </c>
      <c r="O16" s="7">
        <v>28</v>
      </c>
      <c r="P16" s="10">
        <v>5</v>
      </c>
      <c r="Q16" s="10">
        <v>5</v>
      </c>
      <c r="R16" s="7"/>
      <c r="S16" s="7">
        <v>120</v>
      </c>
      <c r="T16" s="22" t="s">
        <v>117</v>
      </c>
      <c r="U16" s="31" t="s">
        <v>57</v>
      </c>
      <c r="V16" s="10">
        <v>4.85</v>
      </c>
    </row>
    <row r="17" customFormat="1" ht="55" customHeight="1" spans="1:22">
      <c r="A17" s="7"/>
      <c r="B17" s="7" t="s">
        <v>91</v>
      </c>
      <c r="C17" s="10" t="s">
        <v>118</v>
      </c>
      <c r="D17" s="10" t="s">
        <v>114</v>
      </c>
      <c r="E17" s="7"/>
      <c r="F17" s="7"/>
      <c r="G17" s="10" t="s">
        <v>119</v>
      </c>
      <c r="H17" s="7"/>
      <c r="I17" s="7" t="s">
        <v>96</v>
      </c>
      <c r="J17" s="7" t="s">
        <v>97</v>
      </c>
      <c r="K17" s="22" t="s">
        <v>120</v>
      </c>
      <c r="L17" s="7" t="s">
        <v>36</v>
      </c>
      <c r="M17" s="23"/>
      <c r="N17" s="7"/>
      <c r="O17" s="7"/>
      <c r="P17" s="10">
        <v>44</v>
      </c>
      <c r="Q17" s="10">
        <v>44</v>
      </c>
      <c r="R17" s="7"/>
      <c r="S17" s="7"/>
      <c r="T17" s="22" t="s">
        <v>121</v>
      </c>
      <c r="U17" s="31"/>
      <c r="V17" s="10">
        <v>42.7</v>
      </c>
    </row>
    <row r="18" customFormat="1" ht="55" customHeight="1" spans="1:22">
      <c r="A18" s="7"/>
      <c r="B18" s="7" t="s">
        <v>122</v>
      </c>
      <c r="C18" s="10" t="s">
        <v>102</v>
      </c>
      <c r="D18" s="10"/>
      <c r="E18" s="7"/>
      <c r="F18" s="7"/>
      <c r="G18" s="10"/>
      <c r="H18" s="7"/>
      <c r="I18" s="7" t="s">
        <v>96</v>
      </c>
      <c r="J18" s="7" t="s">
        <v>97</v>
      </c>
      <c r="K18" s="22"/>
      <c r="L18" s="7"/>
      <c r="M18" s="23"/>
      <c r="N18" s="7"/>
      <c r="O18" s="7"/>
      <c r="P18" s="10">
        <v>2.6</v>
      </c>
      <c r="Q18" s="10">
        <v>2.6</v>
      </c>
      <c r="R18" s="7"/>
      <c r="S18" s="7"/>
      <c r="T18" s="22"/>
      <c r="U18" s="31"/>
      <c r="V18" s="10">
        <v>2.6</v>
      </c>
    </row>
    <row r="19" customFormat="1" ht="55" customHeight="1" spans="1:22">
      <c r="A19" s="7">
        <v>13</v>
      </c>
      <c r="B19" s="7" t="s">
        <v>123</v>
      </c>
      <c r="C19" s="7" t="s">
        <v>124</v>
      </c>
      <c r="D19" s="7" t="s">
        <v>125</v>
      </c>
      <c r="E19" s="7" t="s">
        <v>126</v>
      </c>
      <c r="F19" s="7" t="s">
        <v>30</v>
      </c>
      <c r="G19" s="7" t="s">
        <v>127</v>
      </c>
      <c r="H19" s="7" t="s">
        <v>32</v>
      </c>
      <c r="I19" s="7" t="s">
        <v>128</v>
      </c>
      <c r="J19" s="7" t="s">
        <v>129</v>
      </c>
      <c r="K19" s="7" t="s">
        <v>130</v>
      </c>
      <c r="L19" s="7" t="s">
        <v>36</v>
      </c>
      <c r="M19" s="23" t="s">
        <v>131</v>
      </c>
      <c r="N19" s="7">
        <v>4009</v>
      </c>
      <c r="O19" s="7">
        <v>4009</v>
      </c>
      <c r="P19" s="7">
        <v>96.235</v>
      </c>
      <c r="Q19" s="7">
        <v>96.235</v>
      </c>
      <c r="R19" s="7"/>
      <c r="S19" s="7"/>
      <c r="T19" s="7" t="s">
        <v>132</v>
      </c>
      <c r="U19" s="31" t="s">
        <v>57</v>
      </c>
      <c r="V19" s="31">
        <v>86.07</v>
      </c>
    </row>
    <row r="20" customFormat="1" ht="55" customHeight="1" spans="1:22">
      <c r="A20" s="7">
        <v>14</v>
      </c>
      <c r="B20" s="7" t="s">
        <v>123</v>
      </c>
      <c r="C20" s="7" t="s">
        <v>133</v>
      </c>
      <c r="D20" s="7" t="s">
        <v>134</v>
      </c>
      <c r="E20" s="7" t="s">
        <v>134</v>
      </c>
      <c r="F20" s="7" t="s">
        <v>30</v>
      </c>
      <c r="G20" s="7" t="s">
        <v>123</v>
      </c>
      <c r="H20" s="7" t="s">
        <v>32</v>
      </c>
      <c r="I20" s="7" t="s">
        <v>135</v>
      </c>
      <c r="J20" s="7" t="s">
        <v>136</v>
      </c>
      <c r="K20" s="7" t="s">
        <v>137</v>
      </c>
      <c r="L20" s="7" t="s">
        <v>36</v>
      </c>
      <c r="M20" s="7" t="s">
        <v>138</v>
      </c>
      <c r="N20" s="7">
        <v>4009</v>
      </c>
      <c r="O20" s="7">
        <v>4009</v>
      </c>
      <c r="P20" s="7">
        <v>250</v>
      </c>
      <c r="Q20" s="7">
        <v>250</v>
      </c>
      <c r="R20" s="7"/>
      <c r="S20" s="7"/>
      <c r="T20" s="7" t="s">
        <v>138</v>
      </c>
      <c r="U20" s="31" t="s">
        <v>139</v>
      </c>
      <c r="V20" s="31">
        <v>192.443</v>
      </c>
    </row>
    <row r="21" customFormat="1" ht="55" customHeight="1" spans="1:22">
      <c r="A21" s="7">
        <v>15</v>
      </c>
      <c r="B21" s="7" t="s">
        <v>123</v>
      </c>
      <c r="C21" s="14" t="s">
        <v>140</v>
      </c>
      <c r="D21" s="14" t="s">
        <v>134</v>
      </c>
      <c r="E21" s="14" t="s">
        <v>134</v>
      </c>
      <c r="F21" s="14" t="s">
        <v>30</v>
      </c>
      <c r="G21" s="7" t="s">
        <v>123</v>
      </c>
      <c r="H21" s="7" t="s">
        <v>32</v>
      </c>
      <c r="I21" s="7" t="s">
        <v>135</v>
      </c>
      <c r="J21" s="7" t="s">
        <v>136</v>
      </c>
      <c r="K21" s="14" t="s">
        <v>141</v>
      </c>
      <c r="L21" s="7" t="s">
        <v>36</v>
      </c>
      <c r="M21" s="7" t="s">
        <v>138</v>
      </c>
      <c r="N21" s="14"/>
      <c r="O21" s="14"/>
      <c r="P21" s="14">
        <v>46.87</v>
      </c>
      <c r="Q21" s="14">
        <v>46.87</v>
      </c>
      <c r="R21" s="14"/>
      <c r="S21" s="14"/>
      <c r="T21" s="7" t="s">
        <v>138</v>
      </c>
      <c r="U21" s="31" t="s">
        <v>142</v>
      </c>
      <c r="V21" s="31"/>
    </row>
    <row r="22" ht="115.2" spans="1:22">
      <c r="A22" s="7">
        <v>16</v>
      </c>
      <c r="B22" s="11" t="s">
        <v>123</v>
      </c>
      <c r="C22" s="11" t="s">
        <v>143</v>
      </c>
      <c r="D22" s="7" t="s">
        <v>144</v>
      </c>
      <c r="E22" s="7" t="s">
        <v>145</v>
      </c>
      <c r="F22" s="7" t="s">
        <v>146</v>
      </c>
      <c r="G22" s="11" t="s">
        <v>147</v>
      </c>
      <c r="H22" s="11" t="s">
        <v>32</v>
      </c>
      <c r="I22" s="11" t="s">
        <v>148</v>
      </c>
      <c r="J22" s="11" t="s">
        <v>149</v>
      </c>
      <c r="K22" s="24" t="s">
        <v>150</v>
      </c>
      <c r="L22" s="7" t="s">
        <v>36</v>
      </c>
      <c r="M22" s="25" t="s">
        <v>151</v>
      </c>
      <c r="N22" s="26">
        <v>20750</v>
      </c>
      <c r="O22" s="26">
        <v>3750</v>
      </c>
      <c r="P22" s="11">
        <v>607</v>
      </c>
      <c r="Q22" s="11">
        <v>607</v>
      </c>
      <c r="R22" s="11"/>
      <c r="S22" s="11"/>
      <c r="T22" s="11" t="s">
        <v>152</v>
      </c>
      <c r="U22" s="31" t="s">
        <v>57</v>
      </c>
      <c r="V22" s="31">
        <v>607</v>
      </c>
    </row>
    <row r="24" spans="21:21">
      <c r="U24">
        <v>5</v>
      </c>
    </row>
  </sheetData>
  <mergeCells count="21">
    <mergeCell ref="A1:T1"/>
    <mergeCell ref="A2:T2"/>
    <mergeCell ref="N3:O3"/>
    <mergeCell ref="Q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P3:P4"/>
    <mergeCell ref="T3:T4"/>
    <mergeCell ref="U3:U4"/>
    <mergeCell ref="V3:V4"/>
  </mergeCells>
  <pageMargins left="0.75" right="0.75" top="1" bottom="1" header="0.5" footer="0.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2023-11-29T05:45:00Z</dcterms:created>
  <dcterms:modified xsi:type="dcterms:W3CDTF">2023-11-29T08:53:22Z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5B98CB5397C44873A7BE799D18893F52_11</vt:lpwstr>
  </property>
  <property fmtid="{D5CDD505-2E9C-101B-9397-08002B2CF9AE}" pid="3" name="KSOProductBuildVer">
    <vt:lpwstr>2052-12.1.0.15990</vt:lpwstr>
  </property>
</Properties>
</file>