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3" sheetId="3" r:id="rId2"/>
  </sheets>
  <definedNames>
    <definedName name="_xlnm._FilterDatabase" localSheetId="0" hidden="1">Sheet1!$A$3:$T$86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30" authorId="0">
      <text>
        <r>
          <rPr>
            <b/>
            <sz val="9"/>
            <rFont val="宋体"/>
            <charset val="134"/>
          </rPr>
          <t>Administrator:</t>
        </r>
        <r>
          <rPr>
            <sz val="9"/>
            <rFont val="宋体"/>
            <charset val="134"/>
          </rPr>
          <t xml:space="preserve">
带动巴音乌拉和包勒浩特嘎查</t>
        </r>
      </text>
    </comment>
  </commentList>
</comments>
</file>

<file path=xl/sharedStrings.xml><?xml version="1.0" encoding="utf-8"?>
<sst xmlns="http://schemas.openxmlformats.org/spreadsheetml/2006/main" count="1040" uniqueCount="462">
  <si>
    <t>磴口县2025年巩固拓展脱贫攻坚成果同乡村振兴项目库入库清单（公告公示）</t>
  </si>
  <si>
    <t xml:space="preserve"> 单位：人，万元</t>
  </si>
  <si>
    <t>序号</t>
  </si>
  <si>
    <t>苏木镇农场</t>
  </si>
  <si>
    <t>项目名称</t>
  </si>
  <si>
    <t>项目类别</t>
  </si>
  <si>
    <t>项目子  类型</t>
  </si>
  <si>
    <t>建设性质</t>
  </si>
  <si>
    <t>实施地点</t>
  </si>
  <si>
    <t>时间进度</t>
  </si>
  <si>
    <t>责任单位</t>
  </si>
  <si>
    <t>责任人</t>
  </si>
  <si>
    <t>建设任务</t>
  </si>
  <si>
    <t>群众参与</t>
  </si>
  <si>
    <t>联农带农机制</t>
  </si>
  <si>
    <t>受益人口</t>
  </si>
  <si>
    <t>总投资</t>
  </si>
  <si>
    <t>筹资方式</t>
  </si>
  <si>
    <t>绩效目标</t>
  </si>
  <si>
    <t>小计</t>
  </si>
  <si>
    <t>其中：脱贫人口、监测对象</t>
  </si>
  <si>
    <t>衔接资金</t>
  </si>
  <si>
    <t>其他资金</t>
  </si>
  <si>
    <t>自筹资金</t>
  </si>
  <si>
    <t>合计</t>
  </si>
  <si>
    <t>一</t>
  </si>
  <si>
    <t>到户类项目</t>
  </si>
  <si>
    <t>磴口县</t>
  </si>
  <si>
    <t>脱贫户和监测户增收奖补项目</t>
  </si>
  <si>
    <t>产业发展（高质量庭院经济）</t>
  </si>
  <si>
    <t>到户项目</t>
  </si>
  <si>
    <t>新建</t>
  </si>
  <si>
    <t>全县各苏木镇农场</t>
  </si>
  <si>
    <t>2025年1—12月</t>
  </si>
  <si>
    <t>全县各苏木镇、农场</t>
  </si>
  <si>
    <t>各苏木镇、农场主要领导</t>
  </si>
  <si>
    <t>计划帮扶脱贫户和监测户发展庭院经济和设施农业及种养殖业奖补增收500户1025人。</t>
  </si>
  <si>
    <t>到户奖补</t>
  </si>
  <si>
    <t>通过发展庭院经济和设施农业及种养殖业奖补促进增收。</t>
  </si>
  <si>
    <t>建立“多干多补、少干少补、不干不补”奖补机制，帮扶脱贫户和监测户发展到户产业，每户增收2500元。</t>
  </si>
  <si>
    <t>防贫保险项目</t>
  </si>
  <si>
    <t>巩固三保障成果</t>
  </si>
  <si>
    <t>2025年1—4月</t>
  </si>
  <si>
    <t>乡村振兴服务中心</t>
  </si>
  <si>
    <t>李军</t>
  </si>
  <si>
    <t>给全县已脱贫享受政策2163户3528人、监测户65户109人和其他农牧民购买“防贫保”保险。</t>
  </si>
  <si>
    <t>补助到人</t>
  </si>
  <si>
    <t>防止农村牧区人口返贫致贫。</t>
  </si>
  <si>
    <t>防止农村牧区人口，特别是脱贫人口和边缘人口返贫致贫，筑牢防止发生规模性返贫底线。</t>
  </si>
  <si>
    <t>“雨露计划”项目</t>
  </si>
  <si>
    <t>2025年3—10月</t>
  </si>
  <si>
    <t>给脱贫家庭中的25名中高职学生发放雨露计划补助（每人每学期0.15万元，全年0.3万元）。</t>
  </si>
  <si>
    <t>确保脱贫家庭中、高职学生不因学辍学。</t>
  </si>
  <si>
    <t>确保脱贫家庭中、高职学生不因学辍学，顺利完成学业，阻断贫困代际传递。</t>
  </si>
  <si>
    <t>劳动技能培训项目</t>
  </si>
  <si>
    <t>就业项目</t>
  </si>
  <si>
    <t>2025年3—12月</t>
  </si>
  <si>
    <t>开展劳动技能培训，提高就业和增收致富能力。计划培训劳动力1000人，其中脱贫劳动力400人。</t>
  </si>
  <si>
    <t>直接到人</t>
  </si>
  <si>
    <t>提高监测人口、脱贫人口的致富能力和水平。</t>
  </si>
  <si>
    <t>提高监测人口、脱贫人口的致富能力和种养殖技术水平，培育壮大爱农业、懂技术、善经营的乡村振兴新型农牧民队伍，为乡村振兴提供人才保障和智力支持。</t>
  </si>
  <si>
    <t>务工补助项目</t>
  </si>
  <si>
    <t>计划发放脱贫人口和监测对象务工就业奖补130人、省外务工交通费补助20人。</t>
  </si>
  <si>
    <t>促进脱贫人口就业</t>
  </si>
  <si>
    <t>建立激励机制，鼓励引导脱贫人口和监测对象务工就业，增收工资性收入。</t>
  </si>
  <si>
    <t>低氟边销茶项目</t>
  </si>
  <si>
    <t>困难群众饮用低氟茶</t>
  </si>
  <si>
    <t>隆盛合镇、巴彦高勒镇、补隆淖镇、渡口镇、沙金苏木</t>
  </si>
  <si>
    <t>2025年5—10月</t>
  </si>
  <si>
    <t>民族事务委员会</t>
  </si>
  <si>
    <t>贾新霞</t>
  </si>
  <si>
    <t>为各族生活困难、低收入群众发放低氟边销茶。</t>
  </si>
  <si>
    <t>群众参与立项申报</t>
  </si>
  <si>
    <t>项目实施后可以为各族生活困难、低收入群众提供低氟放心茶</t>
  </si>
  <si>
    <t>发放低氟边销茶，确保各族群众身心健康，让党和国家的惠民政策切实落到实处。</t>
  </si>
  <si>
    <t>脱贫人口监测对象参加城乡居民医疗保险项目</t>
  </si>
  <si>
    <t>2025年1—3月</t>
  </si>
  <si>
    <t>医疗保障局</t>
  </si>
  <si>
    <t>戈明</t>
  </si>
  <si>
    <t>对全县脱贫人口监测对象参加城乡居民医疗保险个人交费部分进行代缴</t>
  </si>
  <si>
    <t>群众参与项目申报、立项</t>
  </si>
  <si>
    <t>覆盖脱贫人口、监测对象防止因病返贫致贫</t>
  </si>
  <si>
    <t>为脱贫人口、监测对象提供医疗保障，防止因病返贫，巩固“三重保障”成果。</t>
  </si>
  <si>
    <t>乡村振兴项目管理费项目</t>
  </si>
  <si>
    <t>项目管理费</t>
  </si>
  <si>
    <t>主要用于项目方案编制、前期设计、论证评审、招标、监理以及项目检查、验收及项目管理培训相关费用。</t>
  </si>
  <si>
    <t>有效提高项目资金使用效益，保障衔接资金项目规范实施。</t>
  </si>
  <si>
    <t>加强项目管理培训、规划设计、项目实施监督和日常督查、验收管理，有效提高项目资金使用效益，保障衔接资金项目实施效益。</t>
  </si>
  <si>
    <t>少数民族资金项目管理费项目</t>
  </si>
  <si>
    <t>有效提高项目资金使用效益，保障衔接资金项目实施效益。</t>
  </si>
  <si>
    <t>二</t>
  </si>
  <si>
    <t>产业发展项目</t>
  </si>
  <si>
    <t>巴彦高勒镇</t>
  </si>
  <si>
    <t>磴口县光伏帮扶工程项目</t>
  </si>
  <si>
    <t>产业发展（生产项目）</t>
  </si>
  <si>
    <t>光伏帮扶工程</t>
  </si>
  <si>
    <t>旧地村</t>
  </si>
  <si>
    <t>2025年3—11月</t>
  </si>
  <si>
    <t>李泽</t>
  </si>
  <si>
    <t>建设村级联建光伏帮扶电站1个、总规模2.34兆瓦。</t>
  </si>
  <si>
    <t>群众参与项目申报立项</t>
  </si>
  <si>
    <t>项目收益涉及27个嘎查村，帮扶监测户65户、109人。</t>
  </si>
  <si>
    <t>村级联建光伏帮扶电站建设规模2.34兆瓦，按现行电价政策测算，年发电量约398万度，年发电收益约113万元。扣除相应税金、运维费用、土地租金等费用后，每年净利润约58.4万元。收益金统筹用于全县脱贫人口、监测对象产业帮扶、就业奖补、分红等投入，促进持续稳定增收。</t>
  </si>
  <si>
    <t>巴彦套海农场公司</t>
  </si>
  <si>
    <t>巴彦套海农场公司酸枣产业园建设项目</t>
  </si>
  <si>
    <t>产业发展</t>
  </si>
  <si>
    <t>巴彦套海农场三分场南</t>
  </si>
  <si>
    <t>巴彦淖尔农垦巴彦套海农场有限公司</t>
  </si>
  <si>
    <t>280万元，建设仓储生产车间4700平米。每平方米600元。</t>
  </si>
  <si>
    <t>群众参与申报、立项</t>
  </si>
  <si>
    <t>项目建成后可吸纳周边群众就业，带动周边农户发展相关产业，同时提供相关技术服务。</t>
  </si>
  <si>
    <t>预计每年为农场增收15万元，同时提供就业岗位，带动周边农户发展相关产业，预计带动农户每年每户增收3000元，群众满意度达95%以上。</t>
  </si>
  <si>
    <t>巴彦高勒镇农副产品交易中心项目</t>
  </si>
  <si>
    <t>产业发展（加工流通项目）</t>
  </si>
  <si>
    <t>加工业</t>
  </si>
  <si>
    <t>北滩村</t>
  </si>
  <si>
    <t>魏震</t>
  </si>
  <si>
    <t>1、投入衔接资金590万元，建设1200平方米恒温库、硬化8200平方米的晾晒场、新修水泥路等园区基础设施。2、企业投资387万元，安装2条面粉加工生产线，其中包括传统石磨流水线生产线1条；建成1个地磅站，建设3个存储仓库及硬化场地4000平米，配套建成1个办公区、1个直播室、1个农艺指导站。</t>
  </si>
  <si>
    <t>股份合作、土地流转、订单生产、技术服务</t>
  </si>
  <si>
    <t>1.面粉加工厂及周边种植大户通过租用及合作经营的方式，增加村集体经济收入；2.面粉加工厂租用晾晒场地，增加村集体经济收入。同时晾晒场可为周边种植户提供便利条件。3.以土地或现金入股的方式进行分红，参与面粉加工生产建设，增加村集体经济收入；4.面粉加工厂年处理小麦达300-400万斤，年产值达1000万元；5.交易中心配有农艺师专业团队和农机队，通过免费为农户提供技术指导服务和低价社会化服务，减少农户种植成本。群众满意率达90%以上。</t>
  </si>
  <si>
    <t>渡口镇</t>
  </si>
  <si>
    <t>渡口镇永胜村农机合作社项目</t>
  </si>
  <si>
    <t>产业发展（产业服务支撑项目）</t>
  </si>
  <si>
    <t>农业社会化服务</t>
  </si>
  <si>
    <t>永胜村</t>
  </si>
  <si>
    <t>陈红</t>
  </si>
  <si>
    <t>购置拖拉机2台，翻转犁1台，平地机1台，旋耕耙1台，农药喷洒机1台。</t>
  </si>
  <si>
    <t>吸纳农村劳动力23人稳定就业。带动脱贫户、监测户20人每人稳定增收1000元。</t>
  </si>
  <si>
    <t>项目建成后，以发展壮大村集体经济为目标，通过适度规模经营可持续发展，增加村集体经济收入4万元，持续为一般农户和脱贫人口持续服务，聚焦于农业生产服务模式，引导小农户广泛接受农业社会化服务，探索形成可复制、可推广的农业社会化服务模式。带动村集体经济持续增收，受益群众满意度达到98%。</t>
  </si>
  <si>
    <t>渡口镇城西村生物颗粒制造产业发展项目</t>
  </si>
  <si>
    <t>渡口镇城西村大滩渠社</t>
  </si>
  <si>
    <t>渡口镇城西村</t>
  </si>
  <si>
    <t>肖在柱</t>
  </si>
  <si>
    <t>1、投入衔接资金189万元，新建秸秆回收深加工厂房800平米，库房1600平米，场地硬化4000平方米，安装150吨地泵1台；2、企业投资76万元，购买颗粒机1台、压块机1台，大型粉碎机（包含除尘）1台，配套装载机铲车1台，叉车2台，5个10米传送带，电路变压器2个，消防器械3套，高压水泵3台；配套照明设备、监控设备及其他附属设施。</t>
  </si>
  <si>
    <t>带动就业人口25人人均年收入增加3000元，村集体经济增收 10 万元，给监测户、脱贫户分红，带动10户15人脱贫人口每人增收800元。</t>
  </si>
  <si>
    <t xml:space="preserve">由村委会牵头、与磴口县爱民机械劳动服务部联合经营，实行“资源连体、责任连带、利益连户”的闭环带动运作模式，以发展壮大村集体经济为目标，利用废弃的木屑边角料、农作物桔梗、果树枝树皮等为原料，经切片、粉碎、除杂等工艺制成，主要是用来烘烤辣椒、玉米等，还可用来做饭取暖的新型优质环保燃料。项目的建成不仅可以引导村民回收玉米桔杆和一些废旧木材的循环利用，开发清洁环保型新能源，减少投入，增加农户收入，而且在很大程度上降低了农户对煤炭资源的依赖，还可以解决附近部分农户的就业问题，真正实现助农增收目的，带动乡村环境治理，建设美丽乡村。 </t>
  </si>
  <si>
    <t>隆盛合镇</t>
  </si>
  <si>
    <t>隆盛合镇民兴村秸秆回收再利用项目</t>
  </si>
  <si>
    <t>民兴村</t>
  </si>
  <si>
    <t>刘志才</t>
  </si>
  <si>
    <t>新建加工车间5000平米、附属用房240平米、硬化8000平米，购置相关设备。</t>
  </si>
  <si>
    <t>带动就业20人，为农户900人（包括脱贫户、监测户）秸秆提供销路，增加群众收入。村集体向村民分红带动20人。</t>
  </si>
  <si>
    <t>与内蒙古聚福隆农牧业有限公司进行合作秸秆加工，企业负责运营，租赁厂房提供租金。预计每年收益22.5万元（5%）。</t>
  </si>
  <si>
    <t>隆盛合镇同兴村玉米加工项目</t>
  </si>
  <si>
    <t>同兴村</t>
  </si>
  <si>
    <t>新建仓储库1500平方米，硬化5000平方米、回填6500平方米，企业配套烘干设备。</t>
  </si>
  <si>
    <t>带动就业45人，为玉米种植户50人提供稳定蔬菜销路。增加村集体收入，村集体向村民分红带动28人。</t>
  </si>
  <si>
    <t>与河北爱坤农业进行合作，企业进行运营。企业租赁厂房等基础设施，向村集体提供租金。预计年收益不少于6.25万元（5%）。</t>
  </si>
  <si>
    <t>隆盛合镇麒麟西瓜连片种植项目</t>
  </si>
  <si>
    <t>种植业基地</t>
  </si>
  <si>
    <t>桃来村</t>
  </si>
  <si>
    <t>新建钢架大棚1000亩，连片种植麒麟西瓜，配套相关设施设备。
（企业将另行投资680万元建设智慧农业项目）</t>
  </si>
  <si>
    <t>土地流转可为约100人增加收入，带动就业60人，村集体分红带动51人。</t>
  </si>
  <si>
    <t>与盛硒农业科技（内蒙古）有限公司合作，计划注册品牌“蒙之隆”，公司承包大棚，并负责育苗、种植及后期销售，企业向村集体交租金。预计年收益不少于62.5万元（5%）。项目将占用桃来村土地，土地流转可为约100人增加收入。项目建成后，将根据种植实际雇佣人员，带动就业60人。增加村集体收入，村集体向村民分红带动51人。</t>
  </si>
  <si>
    <t>隆盛合镇仓储库房建设项目</t>
  </si>
  <si>
    <t>农产品仓储加工基础设施建设</t>
  </si>
  <si>
    <t>合同村</t>
  </si>
  <si>
    <t>隆盛合镇人民政府</t>
  </si>
  <si>
    <t>新建仓储库房500平米，场地硬化，配套相关等设施。</t>
  </si>
  <si>
    <t>增加村集体收入，村集体向村民分红带动10人。</t>
  </si>
  <si>
    <t>预计年收益不少于6.25万元（5%）</t>
  </si>
  <si>
    <t>隆盛合镇桃来村仓储库房建设项目</t>
  </si>
  <si>
    <t>农产品仓储保鲜冷链基础设施建设</t>
  </si>
  <si>
    <t>新建仓储库房2000平米。</t>
  </si>
  <si>
    <t>项目建成后受益人数376人，其中脱贫人口、监测对象共10人。</t>
  </si>
  <si>
    <t>项目建成后，通过订单收购、代收代储小麦、玉米、籽瓜、葵花等农产品，预计年增加村集体经济收入6.25万元左右，通过产业帮扶、就业务工、收益分红等方式带动脱贫人口增收。预计受益群众满意度达到98%。</t>
  </si>
  <si>
    <t>沙金套海苏木</t>
  </si>
  <si>
    <t>沙金套海苏木温都尔毛道嘎查滴灌毛管厂项目</t>
  </si>
  <si>
    <t>温都尔毛道嘎查乡村振兴产业园，不占用耕地和林地</t>
  </si>
  <si>
    <t>张军</t>
  </si>
  <si>
    <t>建厂房3000平方米，建库房1000平方米，配料车间300平方米，附属用房400平方米，配套其他供水、供电等设备设施，购置滴灌管、软管、ＰＶＣ和破碎、选料等生产设备4套。衔接资金主要用于厂房建设，企业投资建设其他附属房、供水、供电和生产设施设备购置。</t>
  </si>
  <si>
    <t>租赁给经营企业的租金，吸纳当地农民就业，促进嘎查增收、脱贫户和一般农牧户增收</t>
  </si>
  <si>
    <t>发展壮大乡村产业，预计增加村集体经济收入10万元，带动有劳动能力273人脱贫人口就业及无劳动能力脱贫户利益分红。人均增收1000元左右。</t>
  </si>
  <si>
    <t>沙金套海苏木包勒浩特嘎查乡村旅游发展项目</t>
  </si>
  <si>
    <t>民宿建设</t>
  </si>
  <si>
    <t>改扩建</t>
  </si>
  <si>
    <t>包勒浩特嘎查</t>
  </si>
  <si>
    <t>将原沙金套海苏木旧政府办公室、兽医站办公室约900平方米装修、改建为民宿、旅店，并配套取暖和水电设施</t>
  </si>
  <si>
    <t>通过乡村旅游收益促进嘎查增收、脱贫户和一般农牧户增收</t>
  </si>
  <si>
    <t>发展壮大乡村集体产业，促进一二三产业融合，预计增加村集体经济收入5万元，带动有劳动能力74人脱贫人口就业及无劳动能力脱贫户利益分红，人均稳定增收1000元</t>
  </si>
  <si>
    <t>沙金套海苏木巴音温都尔嘎查肉牛养殖场改扩建项目</t>
  </si>
  <si>
    <t>养殖业基地</t>
  </si>
  <si>
    <t>改建</t>
  </si>
  <si>
    <t>巴音温都尔嘎查</t>
  </si>
  <si>
    <t>改扩建肉牛养殖场及相关配套设施</t>
  </si>
  <si>
    <t>发展壮大乡村产业，预计增加村集体经济收入7.5万元，带动有劳动能力40人脱贫人口就业及无劳动能力脱贫户利益分红。人均增收1000元左右。</t>
  </si>
  <si>
    <t>沙金套海苏木召滩嘎查合作社保鲜库建设项目</t>
  </si>
  <si>
    <t>召滩嘎查</t>
  </si>
  <si>
    <t>新建保鲜库1000立方米及相关配套设施</t>
  </si>
  <si>
    <t>促进嘎查增收、脱贫户一般农牧户增收</t>
  </si>
  <si>
    <t>发展壮大乡村集体产业，促进一二三产业融合，增加村集体经济收入40000元，带动28户脱贫户稳定增收1000元</t>
  </si>
  <si>
    <t>哈腾套海农场</t>
  </si>
  <si>
    <t>哈腾套海农场四分场农副产品收储及晾晒项目</t>
  </si>
  <si>
    <t>农产品仓储基础设施建设</t>
  </si>
  <si>
    <t>四分场，未占用耕地林地，土地选址使用的是国有资产土地。</t>
  </si>
  <si>
    <t>巴彦淖尔农垦哈腾套海农场有限公司</t>
  </si>
  <si>
    <t>魏俊杰</t>
  </si>
  <si>
    <t>新建彩钢结构仓储库房800㎡，场地硬化14835㎡，安装120吨地磅1台，建设120吨磅房及附属用房200㎡，配套其他附属设施设备。</t>
  </si>
  <si>
    <t>群众参与立项、申报</t>
  </si>
  <si>
    <t>采取“项目+ 企业+农户”合作模式，通过申报哈腾套海农场四分场农副产品收储及晾晒项目，解决农户卖辣椒难的问题，延长产业链，项目建成后农场公司以合作形式经营，带动69户146人脱贫户增收，农场增效</t>
  </si>
  <si>
    <t>1、全面解决农户卖辣椒难的问题，延长产业链，改善农业生产基础设施。
2、预计每年收益增加19.9万元。带动周边农户提高经济收入水平，达到农场增效，农民增收的良好收益。</t>
  </si>
  <si>
    <t>包尔盖农场公司</t>
  </si>
  <si>
    <t>新建苜草原料存贮库</t>
  </si>
  <si>
    <t>包尔盖农场产业园区内</t>
  </si>
  <si>
    <t>包尔盖农场</t>
  </si>
  <si>
    <t>李万全</t>
  </si>
  <si>
    <t>新建钢架混凝土硬化结构苜草存贮库5000平米</t>
  </si>
  <si>
    <t>项目建成后采取合作或承包经营企业方式运营，同时吸纳就业、土地流转等方式带动群众及脱贫户增收。</t>
  </si>
  <si>
    <t>项目建成后，可存贮苜草700吨，壮大农场集体经济，每年增收20万元，同时可带动脱贫户及监测户78户113人人均增收600元。也可间接带动周边乡镇农场发展苜草产业，群众满意度95%以上</t>
  </si>
  <si>
    <t>纳林套海农场公司</t>
  </si>
  <si>
    <t>磴口县纳林套海农场零售及物流配货中心项目</t>
  </si>
  <si>
    <t>农村物流</t>
  </si>
  <si>
    <t>纳林套海农场场部</t>
  </si>
  <si>
    <t>巴彦淖尔农垦纳林套海农场有限公司</t>
  </si>
  <si>
    <t>李青元</t>
  </si>
  <si>
    <t>零售中心2000平方米，物流、配货仓储库房1200平方米</t>
  </si>
  <si>
    <t>促进消费扶贫，带动脱贫户增收</t>
  </si>
  <si>
    <t>项目建成投入使用后，预计新增年产值10万元，带动村集体经济年增收7万元，带动脱贫人口60人年增收200元。</t>
  </si>
  <si>
    <t>乌兰布和农场公司</t>
  </si>
  <si>
    <t>乌兰布和农场“兵团红”现代设施农业产业园仓储项目</t>
  </si>
  <si>
    <t>设施建设</t>
  </si>
  <si>
    <t>二分场</t>
  </si>
  <si>
    <t>乌兰布和农场有限公司</t>
  </si>
  <si>
    <t>乌兰花</t>
  </si>
  <si>
    <t>建设仓储库房一座2000平米、建设冷库一座2000平米（其中冷藏库1800平米、冷冻库200平米）、建设管理用房一座、建设变压器一座及其他附属设施等。</t>
  </si>
  <si>
    <t>带动51户107人脱贫户人均分红300元以上。同时带动农场60余户辣椒种植户稳定增收</t>
  </si>
  <si>
    <t>进一步优化农业种植结构、建立健全兵团红辣椒产业链、带动周边就业人员岗位8至10人，带动周边农户提高经济收入水平</t>
  </si>
  <si>
    <t>乌兰布和农场“兵团红”现代设施农业产业园育苗基地（二期）建设项目</t>
  </si>
  <si>
    <t>建设高标准日光温室14座（20.16亩）、建设钢架大棚14座（16.8亩）、配套设施及变压器等。</t>
  </si>
  <si>
    <t>带动51户107人脱贫户人均分红200元以上。同时为农场农户设施高效农业经营打下坚实基础</t>
  </si>
  <si>
    <t>进一步完善兵团红园区产业链，提升产业园核心竞争力、带动周边就业人员岗位10至15人，带动周边农户提高经济收入水平</t>
  </si>
  <si>
    <t>磴口县隆盛合镇 2025年易地搬迁后续扶持农牧综合科技示范园冷藏库建设项目</t>
  </si>
  <si>
    <t>公地村</t>
  </si>
  <si>
    <t>新建1200㎡厂房一栋，其中：气调冷库500㎡、包装分捡间500㎡、配套及附属用房200㎡；场地硬化2800㎡及配套设备。</t>
  </si>
  <si>
    <t>将为大棚种植户200人提供储藏空间，带动就业30人。村集体向村民分红带动25人。</t>
  </si>
  <si>
    <t>为隆盛合镇公地村、黎明村产业园区及周边地区种植的华莱士、蜜瓜、蔬菜提供仓储条件，预计租金收益16.95万元（5%）</t>
  </si>
  <si>
    <t>磴口县隆盛合镇 2025年易地搬迁后续扶持同兴村蔬菜分拣、保鲜、包装项目</t>
  </si>
  <si>
    <t>新建原料仓库 300 平方米、蔬菜分拣库房 1600平方米、保鲜库 800 平方米，建设厂区内部道路 500 平方方米，硬化 800 平方米，厂区内部树木栽植并配套相应公用工程。</t>
  </si>
  <si>
    <t>带动就业40人，为蔬菜种植户200人提供稳定蔬菜销路。村集体向村民分红带动28人。</t>
  </si>
  <si>
    <t>企业租赁厂房等基础设施，提供租金。
预计每年收益不少于项目投资的5%（34.5万元）。</t>
  </si>
  <si>
    <t>磴口县沙金套海苏木2025年易地搬迁后续扶持哈业乌素嘎查农副产品仓储项目</t>
  </si>
  <si>
    <t>哈业乌素嘎查</t>
  </si>
  <si>
    <t>建设集体库房1处，本项目总占地面积 6000 ㎡，总建筑面积 900 ㎡，新建库房500 ㎡，新建冷库 200 ㎡，新建保鲜库 200 ㎡，硬化 1400 ㎡，水泥路 900 ㎡，围墙 220 ㎡，改造办公室员工宿舍 240 ㎡，并配套相应设施设备。</t>
  </si>
  <si>
    <t>发展壮大乡村产业，增加村集体经济收入，带动脱贫户稳定增收，集体增收10万元，人均增收1000元。</t>
  </si>
  <si>
    <t>补隆淖镇</t>
  </si>
  <si>
    <t>磴口县补隆淖镇易地扶贫搬迁集中安置区团结村烘干塔建设项目</t>
  </si>
  <si>
    <t>团结村</t>
  </si>
  <si>
    <t>尹兆斌</t>
  </si>
  <si>
    <t>新建烘干塔一座及配套设施，场地硬化2600㎡。</t>
  </si>
  <si>
    <t>改善脱贫户生产生活条件</t>
  </si>
  <si>
    <t>烘干塔建成将完善当地玉米蔬菜交易、村办企业，增加村集体收入10万元，受益人口180人，其中包含71名脱贫人口和监测户，人均收入增加500元以上。</t>
  </si>
  <si>
    <t>巴彦高勒镇北滩村农副产品烘干项目</t>
  </si>
  <si>
    <t>新建粮食烘干塔1座及硬化仓储配套设施等</t>
  </si>
  <si>
    <t>股份合作、土地流转</t>
  </si>
  <si>
    <t>1.周边种植户通过租用烘干设备的方式，增加村集体经济收入；2.企业通过租用烘干设备的方式，增加村集体经济收入。群众满意率达90%以上。</t>
  </si>
  <si>
    <t>磴口县补隆淖镇发展壮大村集体经济团结村酱菜厂建设项目</t>
  </si>
  <si>
    <t>补隆淖镇人民政府</t>
  </si>
  <si>
    <t>建设酱菜厂及配套设施</t>
  </si>
  <si>
    <t>提高村集体经济收入，带动脱贫户增收</t>
  </si>
  <si>
    <t>酱菜厂完善产业配套设施，从加工、分拣、包装完成一体化流程。提高村集体经济收入，带动脱贫户增加收入。</t>
  </si>
  <si>
    <t>补隆淖镇夹道村购置农业机械项目</t>
  </si>
  <si>
    <t>夹道村</t>
  </si>
  <si>
    <t>购置拖拉机一台、翻转犁一台、旋耕耙一台</t>
  </si>
  <si>
    <t>发展壮大村集体经济为目标，以服务与适度规模经营可持续发展，增加村集体经济收入，带动村集体与脱贫人口持续增收。</t>
  </si>
  <si>
    <t>渡口镇南滩村玉米深加工产业发展项目</t>
  </si>
  <si>
    <t>南滩村</t>
  </si>
  <si>
    <t>新建玉米烘干塔及附属设施等。</t>
  </si>
  <si>
    <t>提升贫困村产业发展环境，带动农户增收。</t>
  </si>
  <si>
    <t>促进村内产业发展，逐步构建玉米全产业链标准化示范基地建设，打造现代农业产业体系，以产业振兴推动村集体经济发展壮大。</t>
  </si>
  <si>
    <t>沙金套海苏木召滩嘎查土温室大棚建设项目</t>
  </si>
  <si>
    <t>新建土温室大棚6栋、每栋面积1亩及相关配套设施</t>
  </si>
  <si>
    <t>磴口县沙金套海苏木巴彦套海嘎查农业产业融合发展基地建设项目</t>
  </si>
  <si>
    <t>巴彦套海嘎查</t>
  </si>
  <si>
    <t>新建库房400㎡，新建冷库30㎡，新建保鲜库120㎡，改建库房150㎡，修建晾晒场50㎡，并配套相应设施设备。</t>
  </si>
  <si>
    <t>采取“党支部+企业+农户”的合作模式，由政府提供政策支持，匹配产业扶持资金，建设仓储库、冷库、保鲜库、硬化场地及相关配套设施等；由嘎查党支部和嘎查委员会负责具体项目筹备、规划、建设及后续管理；由企业提供加工机器设备，农户参与土豆粉条生产的经营方式。</t>
  </si>
  <si>
    <t>项目建成后，每天加工土豆粉200公斤左右，预计年增加嘎查集体经济收入达到6.5万元左右，带动232人农牧民增加收入，其中68人脱贫人口通过收益分红和产业帮扶每人每年增加收入500元以上。</t>
  </si>
  <si>
    <t>黄土档村仓储晾晒场建设项目</t>
  </si>
  <si>
    <t>市场建设和农村物流</t>
  </si>
  <si>
    <t>黄土档村</t>
  </si>
  <si>
    <t>150吨地泵1处，地泵房20平方米，仓储库房1000平方米，晾晒场硬化3000平方米。</t>
  </si>
  <si>
    <t xml:space="preserve">   项目实施通过优先吸纳脱贫劳动力、与脱贫户合作、股份合作及分红等方式联农带农。</t>
  </si>
  <si>
    <t>升级改造现有资源，重新规划晾晒场地建设，方便村民及周边居民出售、储存、交易农副产品，利用高速口、物流园区有利优势，逐步形成完备的仓储、交易、物流一体化交易市场。预计增加村集体收入10万元以上，带动周边农户就业增收。</t>
  </si>
  <si>
    <t>新河村钢构库房项目</t>
  </si>
  <si>
    <t>新河村</t>
  </si>
  <si>
    <t>建设1000平面钢构库房</t>
  </si>
  <si>
    <t>仓储设备由厂家直销供货，每年可节省生产资料成本20%左右，同时可兼顾周边村、社农户共同受益。</t>
  </si>
  <si>
    <t>甜玉米生产线及配套设施项目</t>
  </si>
  <si>
    <t>坝楞村</t>
  </si>
  <si>
    <t>甜玉米生产线及配套设施，用于包装甜玉米及购置玉米生产线设备</t>
  </si>
  <si>
    <t>补齐农副产品加工短板，促进产业提质增效。</t>
  </si>
  <si>
    <t>田园综合乡村旅游配套设施建设项目</t>
  </si>
  <si>
    <t>休闲农业与乡村旅游</t>
  </si>
  <si>
    <t>田园综合乡村旅游配套设施建设，完善配套设施园区休闲钓场500平方米</t>
  </si>
  <si>
    <t>建设美丽乡村，改变村容村貌，治理脏乱差等现象。</t>
  </si>
  <si>
    <t>新地村庙湾瓜果市场彩钢棚建设项目</t>
  </si>
  <si>
    <t>新地村</t>
  </si>
  <si>
    <t>新建一排彩钢棚，硬化2400平方米，每平方米130元；彩钢棚1600平方米，每平方米179元</t>
  </si>
  <si>
    <t>为周边群众就近销售白莲脆香瓜等提供便利。</t>
  </si>
  <si>
    <t>预计年收益不低于6.25万元（5%）。</t>
  </si>
  <si>
    <t>公地产业园场地硬化项目</t>
  </si>
  <si>
    <t>硬化3550平米，保温彩钢房200平米</t>
  </si>
  <si>
    <t>提升公地产业园基础设施。</t>
  </si>
  <si>
    <t>改善基础设施条件，促进产业提质增效。</t>
  </si>
  <si>
    <t>公地产业园农产品生产场地建设项目</t>
  </si>
  <si>
    <t>拉沙垫高4000平米，每平米15元；硬化4000平米，每平米120元</t>
  </si>
  <si>
    <t>提升公地产业园基础设施，促进村集体增收。</t>
  </si>
  <si>
    <t>新建农牧民储草库项目</t>
  </si>
  <si>
    <t>那仁宝力格嘎查</t>
  </si>
  <si>
    <t>新建农牧民储草库2千平米</t>
  </si>
  <si>
    <t>补齐仓储短板，带动农民发展产业</t>
  </si>
  <si>
    <t>新建仓储库项目</t>
  </si>
  <si>
    <t>巴音宝力格嘎查</t>
  </si>
  <si>
    <t>新建仓储室200平米</t>
  </si>
  <si>
    <t>巴彦套海农场（三分场）仓储储备库项目</t>
  </si>
  <si>
    <t>建设占地面积3000平方米仓储储备库项目。地磅一台，地磅房18平米，及配套线路等设施。</t>
  </si>
  <si>
    <t>哈腾套海农场公司</t>
  </si>
  <si>
    <t>一分场瓜果集散服务点2025年配套设施</t>
  </si>
  <si>
    <t>一分场</t>
  </si>
  <si>
    <t>混凝土硬化3000平方米，院墙400米，电动大门1套</t>
  </si>
  <si>
    <t>加强农村公共服务设施建设，改善基础设施条件</t>
  </si>
  <si>
    <t xml:space="preserve">1、完善一分场瓜果集散服务点基础设施。
2、壮大农场集体经济，带动周边农户发展相关产业。
</t>
  </si>
  <si>
    <t>十分场应急饲草料存储库项目</t>
  </si>
  <si>
    <t>十分场</t>
  </si>
  <si>
    <t>新建600平方米饲草存储库。</t>
  </si>
  <si>
    <t>推动涉农产业发展，提高饲草库利用率，带动群众增收</t>
  </si>
  <si>
    <t>1、全面解决分场农产品仓储难，延长产业链问题，改善农业生产基础设施。
2、间接壮大农场集体经济，提高饲草库利用率。</t>
  </si>
  <si>
    <t>包二盖农场二分场晾晒场硬化项目</t>
  </si>
  <si>
    <t>产业发展（加工流通）</t>
  </si>
  <si>
    <t>投资36万，在二分场晾晒场硬化水泥地3000平方米</t>
  </si>
  <si>
    <t>推动涉农产业发展，提高草库利用率，带动群众增收。</t>
  </si>
  <si>
    <t>间接壮大农场集体经济，提高草库利用率，带动脱贫人口增收，改善产业园区环境，方便出行拉运。</t>
  </si>
  <si>
    <t>纳林套海农场五分场瓜果服务点仓储项目</t>
  </si>
  <si>
    <t>四分场</t>
  </si>
  <si>
    <t>纳林套海农场</t>
  </si>
  <si>
    <t>该项目总占地面积1500平方米，其中平整硬化场地1500平方米，建设复合彩钢板封闭库房1500平方米，库房长60米、宽25米、墙体高6米，底部砖墙1.5米，供电线路及配套设施。</t>
  </si>
  <si>
    <t>推动涉农产业发展，提高农副产品仓储、物流条件，带动群众增收</t>
  </si>
  <si>
    <t>项目建成投入使用后，预计新增年产值10万元，带动村集体经济年增收5万元，带动脱贫人口148人年增收100元。</t>
  </si>
  <si>
    <t>磴口县隆盛合镇年产5000吨辣椒分拣、保鲜、包装项目</t>
  </si>
  <si>
    <r>
      <rPr>
        <sz val="12"/>
        <rFont val="宋体"/>
        <charset val="134"/>
      </rPr>
      <t>建设内容包括精制、浸出库房、</t>
    </r>
    <r>
      <rPr>
        <sz val="11"/>
        <rFont val="Cambria"/>
        <charset val="134"/>
      </rPr>
      <t xml:space="preserve"> </t>
    </r>
    <r>
      <rPr>
        <sz val="11"/>
        <rFont val="宋体"/>
        <charset val="134"/>
      </rPr>
      <t>预留</t>
    </r>
    <r>
      <rPr>
        <sz val="12"/>
        <rFont val="宋体"/>
        <charset val="134"/>
      </rPr>
      <t>食用粉库房、原料库</t>
    </r>
    <r>
      <rPr>
        <sz val="11"/>
        <rFont val="宋体"/>
        <charset val="134"/>
      </rPr>
      <t>粕料库、</t>
    </r>
    <r>
      <rPr>
        <sz val="12"/>
        <rFont val="宋体"/>
        <charset val="134"/>
      </rPr>
      <t>溶剂储罐、锅炉房、消防水池等。</t>
    </r>
  </si>
  <si>
    <t>项目建成后，将带动就业40人，为辣椒种植户400人提供稳定销路。村集体向村民分红带动28人。</t>
  </si>
  <si>
    <t>为隆盛合镇公地村、黎明村产业园区及周边地区种植的辣椒提供稳定销路，预计租金收益16.95万元（5%）</t>
  </si>
  <si>
    <t>磴口县隆盛合镇蜜瓜（甜瓜）原果精选加工及采销一体化基地项目</t>
  </si>
  <si>
    <t>该项目总占地面积约为34亩，拟建设生产库房等基础建设,对应配备各类生产设备、保鲜库、冷藏设备、运输工具等。</t>
  </si>
  <si>
    <t>项目建成后，将带动就业40人，为蜜瓜种植户450人提供稳定销路。村集体向村民分红带动28人。</t>
  </si>
  <si>
    <t>为隆盛合镇民兴村及周边地区种植的蜜瓜提供稳定销路，预计租金收益16.95万元（5%）</t>
  </si>
  <si>
    <t>糯玉米加工厂项目</t>
  </si>
  <si>
    <t>巴彦套海农场机械队东</t>
  </si>
  <si>
    <t>263万元，建设仓储生产车间4400平方米。每平方米600元。</t>
  </si>
  <si>
    <t>预计每年为农场增收13.5万元，同时提供就业岗位，带动周边农户发展糯玉米种植，预计带动农户每年每户增收2500元，群众满意度达95%以上。</t>
  </si>
  <si>
    <t>磴口县隆盛合镇海子沿村农产品分拣、保鲜、晾晒设施农业项目</t>
  </si>
  <si>
    <t>海子沿村</t>
  </si>
  <si>
    <t>新建库房1500平方米,新建围栏500米，硬化6000 平方米。</t>
  </si>
  <si>
    <t>项目建成后预计达到年仓储物流农产品800吨的使用规模，项目建成后受益人数220人，其中脱贫人口、监测对象共20人，易地搬迁户 23人。</t>
  </si>
  <si>
    <t>项目建成后，为隆盛合镇海子沿村及周边农户提供将为农产品提供仓储场地，促
进农产品的销售，带动地方经济，实现农户增产增收，同时也为易地搬迁群众提供更多的就业机会和经济支持，预计租金收益17.5万元（5%）</t>
  </si>
  <si>
    <t>磴口县渡口镇东地村易地搬迁后续扶持设施农业服务项目</t>
  </si>
  <si>
    <t>东地村</t>
  </si>
  <si>
    <t>东地村委会</t>
  </si>
  <si>
    <t>陈小军</t>
  </si>
  <si>
    <t>总用地面积800平方米，总建筑面积400平方米，总基底面积400平方米。新建农机库400平方米，彩钢遮阳棚200平方米，配套农业机械等设备13台套</t>
  </si>
  <si>
    <t>发展产业带动脱贫户增收</t>
  </si>
  <si>
    <t>项目建成后，发展壮大东地村集体经济年增收20万元，初步实现集体经济突破100万元的目标。</t>
  </si>
  <si>
    <t>渡口镇新地村易地搬迁后续扶持蜜瓜种植设施农业项目</t>
  </si>
  <si>
    <t>新地村委会</t>
  </si>
  <si>
    <t>李云飞</t>
  </si>
  <si>
    <t>建设蜜瓜分选包装车间1000平方米，硬化物流场地5000平方米，购置地磅一台，新建库房80平方米等。</t>
  </si>
  <si>
    <t>项目建成后，持续壮大产业发展，带动新地村村集体经济年增收12万元。受益人口820人，为渡口镇转变思路抓扶贫，高效农业促发展，促进乡村振兴，实现产业集聚化，产业化与合作化起到典型示范作用。其中脱贫人口10人，年人均稳定增收1000元，</t>
  </si>
  <si>
    <t>渡口镇易地搬迁后续扶持辣椒深加工项目</t>
  </si>
  <si>
    <t>城东村</t>
  </si>
  <si>
    <t>城东村委会</t>
  </si>
  <si>
    <t>李文兵</t>
  </si>
  <si>
    <t>辣椒色选、烘干等设备190万元、运输设备50万元</t>
  </si>
  <si>
    <t>项目建成后，推动产业园区建设，促进特色产业发展，增加村集体经济收入15万元，受益人220人。</t>
  </si>
  <si>
    <t>三</t>
  </si>
  <si>
    <t>基础设施建设项目</t>
  </si>
  <si>
    <t>磴口县巴彦高勒镇2025年渠道衬砌以工代赈项目</t>
  </si>
  <si>
    <t>产业发展（配套设施项目）</t>
  </si>
  <si>
    <t>小型农田水利设施建设</t>
  </si>
  <si>
    <t>北粮台村、旧地村</t>
  </si>
  <si>
    <t>2025年5—11月</t>
  </si>
  <si>
    <t>巴彦高勒镇人民政府</t>
  </si>
  <si>
    <t>邓宇</t>
  </si>
  <si>
    <t>本项目建设内容为渠道衬砌5500米、新建明板涵桥7座、渠口闸14座。</t>
  </si>
  <si>
    <t>推动涉农产业发展，激发群众就业活力，提高群众收入。</t>
  </si>
  <si>
    <t>预计带动当地群众务工人数57人，其中吸纳易地搬迁人口务工2人，改善农牧区农业生产条件。</t>
  </si>
  <si>
    <t>磴口县补隆淖镇二排干渠疏浚维护项目</t>
  </si>
  <si>
    <t>乡村建设行动（农村基础设施）</t>
  </si>
  <si>
    <t>水利设施</t>
  </si>
  <si>
    <t>二排干渠清淤15.6KM，加固堤坝8KM,干渠两侧道路修缮7KM。</t>
  </si>
  <si>
    <t>改善基础设施，带动农牧民生产生活水平提高。</t>
  </si>
  <si>
    <t>预计带动当地群众务工人数288人，其中吸纳易地搬迁人口务工23人，改善农牧区农业生产条件。</t>
  </si>
  <si>
    <t>磴口县补隆淖镇灌渠沿岸砂石路铺设项目</t>
  </si>
  <si>
    <t>农村道路建设</t>
  </si>
  <si>
    <t>境内东风渠两侧砂石路铺设38KM，河壕移民村内部铺设砂石路8KM。</t>
  </si>
  <si>
    <t>预计带动当地群众务工人数157人，其中吸纳易地搬迁人口务工23人，改善农牧区农业生产条件。</t>
  </si>
  <si>
    <t>磴口县渡口镇2025年以工代赈示范工程项目</t>
  </si>
  <si>
    <t>渡口镇人民政府</t>
  </si>
  <si>
    <t>本工程建设通村道路4条，道路总长度为4000米，其中：永胜村小永胜内新建水泥路1400米；南滩村团结社新建水泥路1000米；城西村新建社新建水泥路1100米；城东村新建水泥路500米。以工代赈永久性公示牌1座，道路安全标识4座；以及配套相关附属设施等。</t>
  </si>
  <si>
    <t>预计带动当地群众务工人数70人，其中吸纳易地搬迁人口务工10人，改善农牧区农业生产条件。</t>
  </si>
  <si>
    <t>铸牢中华民族共同体意识宣传教育电教设施配备项目</t>
  </si>
  <si>
    <t>乡村建设行动</t>
  </si>
  <si>
    <t>农村公共服务</t>
  </si>
  <si>
    <t>各苏木镇、农场公司</t>
  </si>
  <si>
    <t>电子大屏等宣传教育设施及相关配套设施。</t>
  </si>
  <si>
    <t>通过电子显示屏播放不同民族的文化、历史和习俗等内容，增进各民族之间的相互了解和尊重，从而促进各民族交往交流交融。</t>
  </si>
  <si>
    <t>该项目实施后可以通过网络新媒体新技术开展各项理论技能培训学习，全面提升各族党员、干部、群众的铸牢中华民族共同体意识水平，提高各族群众就业创业技能，促进增产增收发家致富。</t>
  </si>
  <si>
    <t>沙金套海苏木巴音乌拉嘎查旅游发展项目</t>
  </si>
  <si>
    <t>农村精神文明建设</t>
  </si>
  <si>
    <t>农村文化体育项目</t>
  </si>
  <si>
    <t>巴音乌拉嘎查，不占用耕地和林地</t>
  </si>
  <si>
    <t>乌兰敖包周边设施修缮及配套建设，包含蒙古包维修、砂石路修复12公里</t>
  </si>
  <si>
    <t>项目施工阶段可提供本地临时就业岗位，如材料拉运、清理杂草垃圾等，增加周边牧民收入；项目建成后，预计年吸引游客增加500人次，按人均消费80元（餐饮+纪念品）计算，带动周边增收4万元。激活1-2家牧家乐经营，年均营业额提升约3万元左右</t>
  </si>
  <si>
    <t>发展乡村经济，预计年吸引游客增加500人次，按人均消费80元（餐饮+纪念品）计算，带动周边增收4万元。激活1-2家牧家乐经营，年均营业额提升约3万元左右</t>
  </si>
  <si>
    <t>南粮台村四社扬水站项目</t>
  </si>
  <si>
    <t>南粮台村</t>
  </si>
  <si>
    <t>南粮台村四社在干渠口建设扬水站一处，建设内容为100KVA变压器一台、高压线200米，16寸水泵，配电箱等，20平米泵房。</t>
  </si>
  <si>
    <t>改善农田水利基础设施条件，促进种植业增收。</t>
  </si>
  <si>
    <t>改善农田水利基础设施条件，促进种植业发展。</t>
  </si>
  <si>
    <t>杨力生墓爱国主义教育基地沿线路灯项目</t>
  </si>
  <si>
    <t>乡村治理和精神文明建设</t>
  </si>
  <si>
    <t>杨力生墓爱国主义教育基地沿线安装路灯6.5米高太阳能路灯100盏</t>
  </si>
  <si>
    <t>铸牢中华民族共同体意识，加强爱国主义教育宣传。</t>
  </si>
  <si>
    <t>城东村引黄滴灌项目</t>
  </si>
  <si>
    <t>修建桥1座、闸1个、引黄滴灌水处理兼水肥一体化设备1套、铺设管道1000米</t>
  </si>
  <si>
    <t>改善生产生活基础设施条件，提高人民生活水平。</t>
  </si>
  <si>
    <t>东社晾晒场建设项目</t>
  </si>
  <si>
    <t>大滩村</t>
  </si>
  <si>
    <t>硬化晾晒场2000平米，苏南健身器材4套，祥太东健身器材4套</t>
  </si>
  <si>
    <t>南尖子村渠道砌衬建设项目</t>
  </si>
  <si>
    <t>南尖子村</t>
  </si>
  <si>
    <t>二社长支渠渠道砌衬800米</t>
  </si>
  <si>
    <t>西沙湾社晾晒场建设项目</t>
  </si>
  <si>
    <t>城西村</t>
  </si>
  <si>
    <t>西沙湾社晾晒场4000平方，活动室80平方米</t>
  </si>
  <si>
    <t>农村基础设施和公共服务</t>
  </si>
  <si>
    <t>田园综合乡村旅游配套设施建设，巷道硬化1953.8平方米，墙体工程336平方米、养殖场墙面580平方米。</t>
  </si>
  <si>
    <t>加大乡村建设，促进旅游发展</t>
  </si>
  <si>
    <t>建设美丽乡村，改变村容村貌，治理脏乱差等现象，促进乡村旅游发展。</t>
  </si>
  <si>
    <t>牧业队渠扬水站项目</t>
  </si>
  <si>
    <t>需衬砌渠800米，重建杨水站一座</t>
  </si>
  <si>
    <t>六分场扬水站建设项目</t>
  </si>
  <si>
    <t>乌兰布和农场</t>
  </si>
  <si>
    <t>建设扬水站一座32平米、配套水泵两台套及其他附属设备、建设变压器160变压器一座等</t>
  </si>
  <si>
    <t>园区贮草库周边硬化项目</t>
  </si>
  <si>
    <t>产业园（区）</t>
  </si>
  <si>
    <t>包尔盖农场产业园区内,地类为设施农用地，国有土地。</t>
  </si>
  <si>
    <t>混凝土硬化3000平米</t>
  </si>
  <si>
    <t>磴口县纳林套海农场助农扶农蜜瓜交易仓储项目</t>
  </si>
  <si>
    <t>农村公共服务项目</t>
  </si>
  <si>
    <t>五分场</t>
  </si>
  <si>
    <t>该项目总占地4500平方米，其中建设复合彩钢板库房1500平方米，库房长75米、宽20米、墙体高6米，墙体底部砌砖墙2米（37墙），墙体、屋顶采用10公分厚复合彩钢板，开4个电动卷帘门（高5米*宽4米），混凝土硬化场地1500平米，场地硬化混凝土厚度20厘米；供电线路及配套设施。</t>
  </si>
  <si>
    <t>改善基础设施条件，促进产业提质增效</t>
  </si>
  <si>
    <t xml:space="preserve">
项目建成后可以强化甜瓜产业服务能力，改善甜瓜的生产资料和包装的存储及农产品仓储设施生产条件</t>
  </si>
  <si>
    <t>磴口县乌兰布和农场公司、哈腾套海农场公司、纳林套海农场公司、渡口镇、补隆淖镇、隆盛合镇、沙金套海苏木</t>
  </si>
  <si>
    <t>磴口县农村供水保障（管网更新改造）工程</t>
  </si>
  <si>
    <t>农村基础设施</t>
  </si>
  <si>
    <t>农村供水保障设施建设</t>
  </si>
  <si>
    <t>磴口县水利局</t>
  </si>
  <si>
    <t>黄金龙</t>
  </si>
  <si>
    <t>对全县部分老旧自来水管网进行更新改造。</t>
  </si>
  <si>
    <t>项目实施，从根本上改善当地群众生活和生产条件，解决供水现状的突出问题，全面保障磴口县农村自来水正常运行</t>
  </si>
  <si>
    <t>改善居民饮水安全问题，提高农村牧区人口的健康水平和生活质量</t>
  </si>
  <si>
    <t>通过本次工程建设，彻底解决管网老化出现的漏水现象，达到节约用水、进一步提高供水保障率的目标。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</si>
</sst>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42">
    <font>
      <sz val="11"/>
      <color theme="1"/>
      <name val="宋体"/>
      <charset val="134"/>
      <scheme val="minor"/>
    </font>
    <font>
      <b/>
      <sz val="20"/>
      <name val="宋体"/>
      <charset val="134"/>
    </font>
    <font>
      <sz val="10"/>
      <name val="宋体"/>
      <charset val="134"/>
    </font>
    <font>
      <b/>
      <sz val="12"/>
      <name val="宋体"/>
      <charset val="1"/>
    </font>
    <font>
      <b/>
      <sz val="11"/>
      <name val="宋体"/>
      <charset val="1"/>
    </font>
    <font>
      <sz val="11"/>
      <name val="宋体"/>
      <charset val="1"/>
    </font>
    <font>
      <sz val="11"/>
      <name val="宋体"/>
      <charset val="134"/>
    </font>
    <font>
      <b/>
      <sz val="10"/>
      <name val="仿宋_GB2312"/>
      <charset val="134"/>
    </font>
    <font>
      <b/>
      <sz val="10"/>
      <name val="宋体"/>
      <charset val="134"/>
    </font>
    <font>
      <sz val="11"/>
      <name val="宋体"/>
      <charset val="134"/>
      <scheme val="minor"/>
    </font>
    <font>
      <sz val="12"/>
      <name val="宋体"/>
      <charset val="134"/>
      <scheme val="minor"/>
    </font>
    <font>
      <sz val="12"/>
      <name val="宋体"/>
      <charset val="134"/>
    </font>
    <font>
      <b/>
      <sz val="11"/>
      <name val="宋体"/>
      <charset val="134"/>
    </font>
    <font>
      <b/>
      <sz val="12"/>
      <name val="宋体"/>
      <charset val="134"/>
    </font>
    <font>
      <b/>
      <sz val="11"/>
      <name val="宋体"/>
      <charset val="134"/>
      <scheme val="minor"/>
    </font>
    <font>
      <b/>
      <sz val="12"/>
      <name val="宋体"/>
      <charset val="134"/>
      <scheme val="minor"/>
    </font>
    <font>
      <sz val="12"/>
      <name val="仿宋_GB2312"/>
      <charset val="1"/>
    </font>
    <font>
      <sz val="12"/>
      <name val="宋体"/>
      <charset val="1"/>
    </font>
    <font>
      <sz val="12"/>
      <name val="宋体"/>
      <charset val="134"/>
      <scheme val="major"/>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mbria"/>
      <charset val="134"/>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4" borderId="9" applyNumberFormat="0" applyAlignment="0" applyProtection="0">
      <alignment vertical="center"/>
    </xf>
    <xf numFmtId="0" fontId="29" fillId="5" borderId="10" applyNumberFormat="0" applyAlignment="0" applyProtection="0">
      <alignment vertical="center"/>
    </xf>
    <xf numFmtId="0" fontId="30" fillId="5" borderId="9" applyNumberFormat="0" applyAlignment="0" applyProtection="0">
      <alignment vertical="center"/>
    </xf>
    <xf numFmtId="0" fontId="31" fillId="6"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8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lignment vertical="center"/>
    </xf>
    <xf numFmtId="0" fontId="6"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vertical="center" wrapText="1"/>
    </xf>
    <xf numFmtId="0" fontId="6"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Border="1" applyAlignment="1">
      <alignment horizontal="justify" vertical="center" indent="2"/>
    </xf>
    <xf numFmtId="0" fontId="6"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176" fontId="6" fillId="0" borderId="1" xfId="0" applyNumberFormat="1" applyFont="1" applyFill="1" applyBorder="1" applyAlignment="1">
      <alignment horizontal="center" vertical="center" wrapText="1"/>
    </xf>
    <xf numFmtId="0" fontId="1" fillId="0" borderId="0" xfId="0" applyFont="1" applyFill="1" applyAlignment="1">
      <alignment horizontal="justify" vertical="center" wrapText="1"/>
    </xf>
    <xf numFmtId="0" fontId="1" fillId="0" borderId="0" xfId="0" applyFont="1" applyFill="1" applyAlignment="1">
      <alignment horizontal="right" vertical="center" wrapText="1"/>
    </xf>
    <xf numFmtId="177" fontId="12" fillId="0" borderId="0" xfId="0" applyNumberFormat="1" applyFont="1" applyFill="1" applyAlignment="1">
      <alignment horizontal="right" wrapText="1"/>
    </xf>
    <xf numFmtId="178"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xf>
    <xf numFmtId="178" fontId="6" fillId="0" borderId="1" xfId="0" applyNumberFormat="1" applyFont="1" applyBorder="1">
      <alignment vertical="center"/>
    </xf>
    <xf numFmtId="0" fontId="13" fillId="0" borderId="1" xfId="0" applyFont="1" applyFill="1" applyBorder="1" applyAlignment="1">
      <alignment horizontal="center" vertical="center" wrapText="1"/>
    </xf>
    <xf numFmtId="0" fontId="14" fillId="0" borderId="1" xfId="0" applyFont="1" applyBorder="1">
      <alignment vertical="center"/>
    </xf>
    <xf numFmtId="178" fontId="15"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178"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9" fillId="0" borderId="5" xfId="0" applyFont="1" applyFill="1" applyBorder="1" applyAlignment="1">
      <alignment vertical="center" wrapText="1"/>
    </xf>
    <xf numFmtId="0" fontId="9" fillId="0" borderId="3" xfId="0" applyFont="1" applyFill="1" applyBorder="1" applyAlignment="1">
      <alignment vertical="center" wrapText="1"/>
    </xf>
    <xf numFmtId="178"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xf>
    <xf numFmtId="0" fontId="6" fillId="0" borderId="1" xfId="0" applyFont="1" applyFill="1" applyBorder="1" applyAlignment="1">
      <alignment horizontal="justify" vertical="center" wrapText="1"/>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178"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8"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8"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178" fontId="6"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12" fillId="0" borderId="0" xfId="0" applyFont="1" applyFill="1" applyAlignment="1">
      <alignment horizontal="left" wrapText="1"/>
    </xf>
    <xf numFmtId="0" fontId="2" fillId="0" borderId="0" xfId="0" applyFont="1" applyFill="1" applyAlignment="1">
      <alignment horizontal="right" wrapText="1"/>
    </xf>
    <xf numFmtId="0" fontId="11" fillId="0" borderId="0" xfId="0" applyFont="1" applyFill="1" applyAlignment="1">
      <alignment horizontal="center" wrapText="1"/>
    </xf>
    <xf numFmtId="0" fontId="17" fillId="0" borderId="1" xfId="0" applyFont="1" applyFill="1" applyBorder="1" applyAlignment="1">
      <alignment horizontal="center" vertical="center" wrapText="1"/>
    </xf>
    <xf numFmtId="0" fontId="6" fillId="0" borderId="5" xfId="0" applyFont="1" applyBorder="1" applyAlignment="1">
      <alignment horizontal="center" vertical="center" wrapText="1"/>
    </xf>
    <xf numFmtId="0" fontId="18"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4" fillId="0" borderId="0" xfId="0" applyFont="1" applyAlignment="1">
      <alignment horizontal="center" vertical="center"/>
    </xf>
    <xf numFmtId="0" fontId="1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6"/>
  <sheetViews>
    <sheetView tabSelected="1" view="pageBreakPreview" zoomScaleNormal="100" workbookViewId="0">
      <selection activeCell="I7" sqref="I7"/>
    </sheetView>
  </sheetViews>
  <sheetFormatPr defaultColWidth="9" defaultRowHeight="13.5"/>
  <cols>
    <col min="1" max="1" width="4.38333333333333" customWidth="1"/>
    <col min="3" max="3" width="10.875" customWidth="1"/>
    <col min="11" max="11" width="29.75" customWidth="1"/>
    <col min="13" max="13" width="13.225" customWidth="1"/>
    <col min="14" max="14" width="11.625"/>
    <col min="15" max="15" width="10.375"/>
    <col min="16" max="16" width="12.125" customWidth="1"/>
    <col min="17" max="17" width="11.6333333333333"/>
    <col min="18" max="18" width="10.3833333333333"/>
    <col min="19" max="19" width="12.125" customWidth="1"/>
    <col min="20" max="20" width="36" customWidth="1"/>
  </cols>
  <sheetData>
    <row r="1" ht="25.5" spans="1:20">
      <c r="A1" s="1" t="s">
        <v>0</v>
      </c>
      <c r="B1" s="1"/>
      <c r="C1" s="1"/>
      <c r="D1" s="1"/>
      <c r="E1" s="1"/>
      <c r="F1" s="1"/>
      <c r="G1" s="1"/>
      <c r="H1" s="1"/>
      <c r="I1" s="1"/>
      <c r="J1" s="1"/>
      <c r="K1" s="30"/>
      <c r="L1" s="1"/>
      <c r="M1" s="30"/>
      <c r="N1" s="1"/>
      <c r="O1" s="1"/>
      <c r="P1" s="31"/>
      <c r="Q1" s="31"/>
      <c r="R1" s="31"/>
      <c r="S1" s="31"/>
      <c r="T1" s="30"/>
    </row>
    <row r="2" ht="23" customHeight="1" spans="1:20">
      <c r="A2" s="2"/>
      <c r="B2" s="2"/>
      <c r="C2" s="2"/>
      <c r="D2" s="2"/>
      <c r="E2" s="2"/>
      <c r="F2" s="2"/>
      <c r="G2" s="2"/>
      <c r="H2" s="2"/>
      <c r="I2" s="2"/>
      <c r="J2" s="2"/>
      <c r="K2" s="2"/>
      <c r="L2" s="2"/>
      <c r="M2" s="2"/>
      <c r="N2" s="32"/>
      <c r="O2" s="32"/>
      <c r="P2" s="32"/>
      <c r="Q2" s="65"/>
      <c r="R2" s="66"/>
      <c r="S2" s="66"/>
      <c r="T2" s="67" t="s">
        <v>1</v>
      </c>
    </row>
    <row r="3" ht="20" customHeight="1" spans="1:20">
      <c r="A3" s="3" t="s">
        <v>2</v>
      </c>
      <c r="B3" s="3" t="s">
        <v>3</v>
      </c>
      <c r="C3" s="3" t="s">
        <v>4</v>
      </c>
      <c r="D3" s="3" t="s">
        <v>5</v>
      </c>
      <c r="E3" s="3" t="s">
        <v>6</v>
      </c>
      <c r="F3" s="3" t="s">
        <v>7</v>
      </c>
      <c r="G3" s="3" t="s">
        <v>8</v>
      </c>
      <c r="H3" s="3" t="s">
        <v>9</v>
      </c>
      <c r="I3" s="3" t="s">
        <v>10</v>
      </c>
      <c r="J3" s="3" t="s">
        <v>11</v>
      </c>
      <c r="K3" s="3" t="s">
        <v>12</v>
      </c>
      <c r="L3" s="3" t="s">
        <v>13</v>
      </c>
      <c r="M3" s="3" t="s">
        <v>14</v>
      </c>
      <c r="N3" s="3" t="s">
        <v>15</v>
      </c>
      <c r="O3" s="3"/>
      <c r="P3" s="3" t="s">
        <v>16</v>
      </c>
      <c r="Q3" s="3" t="s">
        <v>17</v>
      </c>
      <c r="R3" s="3"/>
      <c r="S3" s="3"/>
      <c r="T3" s="3" t="s">
        <v>18</v>
      </c>
    </row>
    <row r="4" ht="64" customHeight="1" spans="1:20">
      <c r="A4" s="3"/>
      <c r="B4" s="3"/>
      <c r="C4" s="3"/>
      <c r="D4" s="3"/>
      <c r="E4" s="3"/>
      <c r="F4" s="3"/>
      <c r="G4" s="3"/>
      <c r="H4" s="3"/>
      <c r="I4" s="3"/>
      <c r="J4" s="3"/>
      <c r="K4" s="3"/>
      <c r="L4" s="3"/>
      <c r="M4" s="3"/>
      <c r="N4" s="3" t="s">
        <v>19</v>
      </c>
      <c r="O4" s="3" t="s">
        <v>20</v>
      </c>
      <c r="P4" s="3"/>
      <c r="Q4" s="3" t="s">
        <v>21</v>
      </c>
      <c r="R4" s="3" t="s">
        <v>22</v>
      </c>
      <c r="S4" s="3" t="s">
        <v>23</v>
      </c>
      <c r="T4" s="3"/>
    </row>
    <row r="5" ht="34" customHeight="1" spans="1:20">
      <c r="A5" s="3"/>
      <c r="B5" s="3" t="s">
        <v>24</v>
      </c>
      <c r="C5" s="3"/>
      <c r="D5" s="3"/>
      <c r="E5" s="3"/>
      <c r="F5" s="3"/>
      <c r="G5" s="3"/>
      <c r="H5" s="3"/>
      <c r="I5" s="3"/>
      <c r="J5" s="3"/>
      <c r="K5" s="3"/>
      <c r="L5" s="3"/>
      <c r="M5" s="3"/>
      <c r="N5" s="3">
        <f t="shared" ref="N5:S5" si="0">N6+N16+N68</f>
        <v>45520</v>
      </c>
      <c r="O5" s="3">
        <f t="shared" si="0"/>
        <v>15650</v>
      </c>
      <c r="P5" s="3">
        <f t="shared" si="0"/>
        <v>27740.68</v>
      </c>
      <c r="Q5" s="3">
        <f t="shared" si="0"/>
        <v>16059.041</v>
      </c>
      <c r="R5" s="3">
        <f t="shared" si="0"/>
        <v>2404.215</v>
      </c>
      <c r="S5" s="3">
        <f t="shared" si="0"/>
        <v>9267.424</v>
      </c>
      <c r="T5" s="68"/>
    </row>
    <row r="6" ht="36" customHeight="1" spans="1:20">
      <c r="A6" s="4" t="s">
        <v>25</v>
      </c>
      <c r="B6" s="5" t="s">
        <v>26</v>
      </c>
      <c r="C6" s="6"/>
      <c r="D6" s="4"/>
      <c r="E6" s="4"/>
      <c r="F6" s="4"/>
      <c r="G6" s="4"/>
      <c r="H6" s="4"/>
      <c r="I6" s="4"/>
      <c r="J6" s="4"/>
      <c r="K6" s="4"/>
      <c r="L6" s="4"/>
      <c r="M6" s="4"/>
      <c r="N6" s="33">
        <v>21819</v>
      </c>
      <c r="O6" s="33">
        <v>9837</v>
      </c>
      <c r="P6" s="34">
        <v>845.3</v>
      </c>
      <c r="Q6" s="34">
        <v>694.6</v>
      </c>
      <c r="R6" s="34">
        <v>143.3</v>
      </c>
      <c r="S6" s="34">
        <v>7.4</v>
      </c>
      <c r="T6" s="7"/>
    </row>
    <row r="7" ht="67.5" spans="1:20">
      <c r="A7" s="7">
        <v>1</v>
      </c>
      <c r="B7" s="8" t="s">
        <v>27</v>
      </c>
      <c r="C7" s="8" t="s">
        <v>28</v>
      </c>
      <c r="D7" s="8" t="s">
        <v>29</v>
      </c>
      <c r="E7" s="8" t="s">
        <v>30</v>
      </c>
      <c r="F7" s="8" t="s">
        <v>31</v>
      </c>
      <c r="G7" s="8" t="s">
        <v>32</v>
      </c>
      <c r="H7" s="8" t="s">
        <v>33</v>
      </c>
      <c r="I7" s="8" t="s">
        <v>34</v>
      </c>
      <c r="J7" s="8" t="s">
        <v>35</v>
      </c>
      <c r="K7" s="8" t="s">
        <v>36</v>
      </c>
      <c r="L7" s="8" t="s">
        <v>37</v>
      </c>
      <c r="M7" s="8" t="s">
        <v>38</v>
      </c>
      <c r="N7" s="35">
        <v>1025</v>
      </c>
      <c r="O7" s="35">
        <v>1025</v>
      </c>
      <c r="P7" s="29">
        <v>552</v>
      </c>
      <c r="Q7" s="29">
        <v>552</v>
      </c>
      <c r="R7" s="29"/>
      <c r="S7" s="29"/>
      <c r="T7" s="8" t="s">
        <v>39</v>
      </c>
    </row>
    <row r="8" ht="60" customHeight="1" spans="1:20">
      <c r="A8" s="7">
        <v>2</v>
      </c>
      <c r="B8" s="8" t="s">
        <v>27</v>
      </c>
      <c r="C8" s="8" t="s">
        <v>40</v>
      </c>
      <c r="D8" s="8" t="s">
        <v>41</v>
      </c>
      <c r="E8" s="8" t="s">
        <v>30</v>
      </c>
      <c r="F8" s="8" t="s">
        <v>31</v>
      </c>
      <c r="G8" s="8" t="s">
        <v>32</v>
      </c>
      <c r="H8" s="8" t="s">
        <v>42</v>
      </c>
      <c r="I8" s="8" t="s">
        <v>43</v>
      </c>
      <c r="J8" s="8" t="s">
        <v>44</v>
      </c>
      <c r="K8" s="8" t="s">
        <v>45</v>
      </c>
      <c r="L8" s="18" t="s">
        <v>46</v>
      </c>
      <c r="M8" s="8" t="s">
        <v>47</v>
      </c>
      <c r="N8" s="35">
        <v>3637</v>
      </c>
      <c r="O8" s="35">
        <v>3637</v>
      </c>
      <c r="P8" s="29">
        <v>37</v>
      </c>
      <c r="Q8" s="29">
        <v>29.6</v>
      </c>
      <c r="R8" s="29"/>
      <c r="S8" s="29">
        <v>7.4</v>
      </c>
      <c r="T8" s="8" t="s">
        <v>48</v>
      </c>
    </row>
    <row r="9" ht="54" customHeight="1" spans="1:20">
      <c r="A9" s="7">
        <v>3</v>
      </c>
      <c r="B9" s="8" t="s">
        <v>27</v>
      </c>
      <c r="C9" s="8" t="s">
        <v>49</v>
      </c>
      <c r="D9" s="8" t="s">
        <v>41</v>
      </c>
      <c r="E9" s="8" t="s">
        <v>30</v>
      </c>
      <c r="F9" s="8" t="s">
        <v>31</v>
      </c>
      <c r="G9" s="8" t="s">
        <v>32</v>
      </c>
      <c r="H9" s="8" t="s">
        <v>50</v>
      </c>
      <c r="I9" s="8" t="s">
        <v>43</v>
      </c>
      <c r="J9" s="8" t="s">
        <v>44</v>
      </c>
      <c r="K9" s="8" t="s">
        <v>51</v>
      </c>
      <c r="L9" s="18" t="s">
        <v>46</v>
      </c>
      <c r="M9" s="8" t="s">
        <v>52</v>
      </c>
      <c r="N9" s="35">
        <v>30</v>
      </c>
      <c r="O9" s="35">
        <v>30</v>
      </c>
      <c r="P9" s="29">
        <v>7.5</v>
      </c>
      <c r="Q9" s="29">
        <v>7.5</v>
      </c>
      <c r="R9" s="29"/>
      <c r="S9" s="29"/>
      <c r="T9" s="8" t="s">
        <v>53</v>
      </c>
    </row>
    <row r="10" ht="73" customHeight="1" spans="1:20">
      <c r="A10" s="7">
        <v>4</v>
      </c>
      <c r="B10" s="8" t="s">
        <v>27</v>
      </c>
      <c r="C10" s="8" t="s">
        <v>54</v>
      </c>
      <c r="D10" s="8" t="s">
        <v>55</v>
      </c>
      <c r="E10" s="8" t="s">
        <v>30</v>
      </c>
      <c r="F10" s="8" t="s">
        <v>31</v>
      </c>
      <c r="G10" s="8" t="s">
        <v>32</v>
      </c>
      <c r="H10" s="8" t="s">
        <v>56</v>
      </c>
      <c r="I10" s="8" t="s">
        <v>43</v>
      </c>
      <c r="J10" s="8" t="s">
        <v>44</v>
      </c>
      <c r="K10" s="8" t="s">
        <v>57</v>
      </c>
      <c r="L10" s="18" t="s">
        <v>58</v>
      </c>
      <c r="M10" s="8" t="s">
        <v>59</v>
      </c>
      <c r="N10" s="35">
        <v>1000</v>
      </c>
      <c r="O10" s="35">
        <v>400</v>
      </c>
      <c r="P10" s="29">
        <v>20</v>
      </c>
      <c r="Q10" s="29">
        <v>20</v>
      </c>
      <c r="R10" s="29"/>
      <c r="S10" s="29"/>
      <c r="T10" s="8" t="s">
        <v>60</v>
      </c>
    </row>
    <row r="11" ht="56" customHeight="1" spans="1:20">
      <c r="A11" s="7">
        <v>5</v>
      </c>
      <c r="B11" s="8" t="s">
        <v>27</v>
      </c>
      <c r="C11" s="8" t="s">
        <v>61</v>
      </c>
      <c r="D11" s="8" t="s">
        <v>55</v>
      </c>
      <c r="E11" s="8" t="s">
        <v>30</v>
      </c>
      <c r="F11" s="8" t="s">
        <v>31</v>
      </c>
      <c r="G11" s="8" t="s">
        <v>32</v>
      </c>
      <c r="H11" s="8" t="s">
        <v>33</v>
      </c>
      <c r="I11" s="8" t="s">
        <v>43</v>
      </c>
      <c r="J11" s="8" t="s">
        <v>44</v>
      </c>
      <c r="K11" s="8" t="s">
        <v>62</v>
      </c>
      <c r="L11" s="18" t="s">
        <v>58</v>
      </c>
      <c r="M11" s="8" t="s">
        <v>63</v>
      </c>
      <c r="N11" s="35">
        <v>130</v>
      </c>
      <c r="O11" s="35">
        <v>130</v>
      </c>
      <c r="P11" s="29">
        <v>20</v>
      </c>
      <c r="Q11" s="29">
        <v>20</v>
      </c>
      <c r="R11" s="29"/>
      <c r="S11" s="29"/>
      <c r="T11" s="8" t="s">
        <v>64</v>
      </c>
    </row>
    <row r="12" ht="101" customHeight="1" spans="1:20">
      <c r="A12" s="7">
        <v>6</v>
      </c>
      <c r="B12" s="7" t="s">
        <v>27</v>
      </c>
      <c r="C12" s="9" t="s">
        <v>65</v>
      </c>
      <c r="D12" s="8" t="s">
        <v>66</v>
      </c>
      <c r="E12" s="8" t="s">
        <v>30</v>
      </c>
      <c r="F12" s="7" t="s">
        <v>31</v>
      </c>
      <c r="G12" s="10" t="s">
        <v>67</v>
      </c>
      <c r="H12" s="8" t="s">
        <v>68</v>
      </c>
      <c r="I12" s="8" t="s">
        <v>69</v>
      </c>
      <c r="J12" s="8" t="s">
        <v>70</v>
      </c>
      <c r="K12" s="9" t="s">
        <v>71</v>
      </c>
      <c r="L12" s="7" t="s">
        <v>72</v>
      </c>
      <c r="M12" s="7" t="s">
        <v>73</v>
      </c>
      <c r="N12" s="36">
        <v>12360</v>
      </c>
      <c r="O12" s="36">
        <v>978</v>
      </c>
      <c r="P12" s="29">
        <v>22</v>
      </c>
      <c r="Q12" s="29">
        <v>22</v>
      </c>
      <c r="R12" s="29"/>
      <c r="S12" s="29"/>
      <c r="T12" s="10" t="s">
        <v>74</v>
      </c>
    </row>
    <row r="13" ht="63" customHeight="1" spans="1:20">
      <c r="A13" s="7">
        <v>7</v>
      </c>
      <c r="B13" s="8" t="s">
        <v>27</v>
      </c>
      <c r="C13" s="8" t="s">
        <v>75</v>
      </c>
      <c r="D13" s="8" t="s">
        <v>41</v>
      </c>
      <c r="E13" s="8" t="s">
        <v>30</v>
      </c>
      <c r="F13" s="8" t="s">
        <v>31</v>
      </c>
      <c r="G13" s="8" t="s">
        <v>32</v>
      </c>
      <c r="H13" s="8" t="s">
        <v>76</v>
      </c>
      <c r="I13" s="8" t="s">
        <v>77</v>
      </c>
      <c r="J13" s="8" t="s">
        <v>78</v>
      </c>
      <c r="K13" s="8" t="s">
        <v>79</v>
      </c>
      <c r="L13" s="8" t="s">
        <v>80</v>
      </c>
      <c r="M13" s="8" t="s">
        <v>81</v>
      </c>
      <c r="N13" s="35">
        <v>3637</v>
      </c>
      <c r="O13" s="35">
        <v>3637</v>
      </c>
      <c r="P13" s="29">
        <v>143.3</v>
      </c>
      <c r="Q13" s="29"/>
      <c r="R13" s="29">
        <v>143.3</v>
      </c>
      <c r="S13" s="29"/>
      <c r="T13" s="8" t="s">
        <v>82</v>
      </c>
    </row>
    <row r="14" ht="75" customHeight="1" spans="1:20">
      <c r="A14" s="7">
        <v>8</v>
      </c>
      <c r="B14" s="8" t="s">
        <v>27</v>
      </c>
      <c r="C14" s="8" t="s">
        <v>83</v>
      </c>
      <c r="D14" s="8" t="s">
        <v>84</v>
      </c>
      <c r="E14" s="8" t="s">
        <v>84</v>
      </c>
      <c r="F14" s="8" t="s">
        <v>31</v>
      </c>
      <c r="G14" s="8" t="s">
        <v>27</v>
      </c>
      <c r="H14" s="8" t="s">
        <v>33</v>
      </c>
      <c r="I14" s="8" t="s">
        <v>43</v>
      </c>
      <c r="J14" s="8" t="s">
        <v>44</v>
      </c>
      <c r="K14" s="8" t="s">
        <v>85</v>
      </c>
      <c r="L14" s="18"/>
      <c r="M14" s="8" t="s">
        <v>86</v>
      </c>
      <c r="N14" s="35"/>
      <c r="O14" s="35"/>
      <c r="P14" s="29">
        <v>40</v>
      </c>
      <c r="Q14" s="29">
        <v>40</v>
      </c>
      <c r="R14" s="29"/>
      <c r="S14" s="29"/>
      <c r="T14" s="8" t="s">
        <v>87</v>
      </c>
    </row>
    <row r="15" ht="78" customHeight="1" spans="1:20">
      <c r="A15" s="7">
        <v>9</v>
      </c>
      <c r="B15" s="11" t="s">
        <v>27</v>
      </c>
      <c r="C15" s="12" t="s">
        <v>88</v>
      </c>
      <c r="D15" s="12" t="s">
        <v>84</v>
      </c>
      <c r="E15" s="12" t="s">
        <v>84</v>
      </c>
      <c r="F15" s="10" t="s">
        <v>31</v>
      </c>
      <c r="G15" s="10" t="s">
        <v>27</v>
      </c>
      <c r="H15" s="8" t="s">
        <v>33</v>
      </c>
      <c r="I15" s="10" t="s">
        <v>69</v>
      </c>
      <c r="J15" s="8" t="s">
        <v>70</v>
      </c>
      <c r="K15" s="12" t="s">
        <v>85</v>
      </c>
      <c r="L15" s="11"/>
      <c r="M15" s="12" t="s">
        <v>89</v>
      </c>
      <c r="N15" s="37"/>
      <c r="O15" s="36"/>
      <c r="P15" s="29">
        <v>3.5</v>
      </c>
      <c r="Q15" s="29">
        <v>3.5</v>
      </c>
      <c r="R15" s="29"/>
      <c r="S15" s="29"/>
      <c r="T15" s="69" t="s">
        <v>86</v>
      </c>
    </row>
    <row r="16" ht="37" customHeight="1" spans="1:20">
      <c r="A16" s="4" t="s">
        <v>90</v>
      </c>
      <c r="B16" s="13" t="s">
        <v>91</v>
      </c>
      <c r="C16" s="14"/>
      <c r="D16" s="15"/>
      <c r="E16" s="15"/>
      <c r="F16" s="16"/>
      <c r="G16" s="16"/>
      <c r="H16" s="16"/>
      <c r="I16" s="16"/>
      <c r="J16" s="38"/>
      <c r="K16" s="15"/>
      <c r="L16" s="39"/>
      <c r="M16" s="15"/>
      <c r="N16" s="40">
        <v>13235</v>
      </c>
      <c r="O16" s="40">
        <v>3109</v>
      </c>
      <c r="P16" s="41">
        <v>23903.18</v>
      </c>
      <c r="Q16" s="41">
        <v>14459.996</v>
      </c>
      <c r="R16" s="41">
        <v>211.09</v>
      </c>
      <c r="S16" s="41">
        <v>9222.094</v>
      </c>
      <c r="T16" s="16"/>
    </row>
    <row r="17" ht="113" customHeight="1" spans="1:20">
      <c r="A17" s="7">
        <v>1</v>
      </c>
      <c r="B17" s="7" t="s">
        <v>92</v>
      </c>
      <c r="C17" s="7" t="s">
        <v>93</v>
      </c>
      <c r="D17" s="8" t="s">
        <v>94</v>
      </c>
      <c r="E17" s="7" t="s">
        <v>95</v>
      </c>
      <c r="F17" s="7" t="s">
        <v>31</v>
      </c>
      <c r="G17" s="7" t="s">
        <v>96</v>
      </c>
      <c r="H17" s="7" t="s">
        <v>97</v>
      </c>
      <c r="I17" s="8" t="s">
        <v>92</v>
      </c>
      <c r="J17" s="8" t="s">
        <v>98</v>
      </c>
      <c r="K17" s="7" t="s">
        <v>99</v>
      </c>
      <c r="L17" s="7" t="s">
        <v>100</v>
      </c>
      <c r="M17" s="42" t="s">
        <v>101</v>
      </c>
      <c r="N17" s="43">
        <v>234</v>
      </c>
      <c r="O17" s="43">
        <v>234</v>
      </c>
      <c r="P17" s="44">
        <v>871.79</v>
      </c>
      <c r="Q17" s="44">
        <v>871.79</v>
      </c>
      <c r="R17" s="44"/>
      <c r="S17" s="44"/>
      <c r="T17" s="42" t="s">
        <v>102</v>
      </c>
    </row>
    <row r="18" ht="113" customHeight="1" spans="1:20">
      <c r="A18" s="7">
        <v>2</v>
      </c>
      <c r="B18" s="8" t="s">
        <v>103</v>
      </c>
      <c r="C18" s="17" t="s">
        <v>104</v>
      </c>
      <c r="D18" s="17" t="s">
        <v>105</v>
      </c>
      <c r="E18" s="17"/>
      <c r="F18" s="17" t="s">
        <v>31</v>
      </c>
      <c r="G18" s="17" t="s">
        <v>106</v>
      </c>
      <c r="H18" s="7" t="s">
        <v>97</v>
      </c>
      <c r="I18" s="17" t="s">
        <v>107</v>
      </c>
      <c r="J18" s="45" t="s">
        <v>44</v>
      </c>
      <c r="K18" s="46" t="s">
        <v>108</v>
      </c>
      <c r="L18" s="47" t="s">
        <v>109</v>
      </c>
      <c r="M18" s="17" t="s">
        <v>110</v>
      </c>
      <c r="N18" s="48">
        <v>170</v>
      </c>
      <c r="O18" s="48">
        <v>34</v>
      </c>
      <c r="P18" s="49">
        <v>280</v>
      </c>
      <c r="Q18" s="49">
        <v>280</v>
      </c>
      <c r="R18" s="49"/>
      <c r="S18" s="49"/>
      <c r="T18" s="17" t="s">
        <v>111</v>
      </c>
    </row>
    <row r="19" ht="181" customHeight="1" spans="1:20">
      <c r="A19" s="7">
        <v>3</v>
      </c>
      <c r="B19" s="8" t="s">
        <v>92</v>
      </c>
      <c r="C19" s="8" t="s">
        <v>112</v>
      </c>
      <c r="D19" s="7" t="s">
        <v>113</v>
      </c>
      <c r="E19" s="7" t="s">
        <v>114</v>
      </c>
      <c r="F19" s="8" t="s">
        <v>31</v>
      </c>
      <c r="G19" s="8" t="s">
        <v>115</v>
      </c>
      <c r="H19" s="7" t="s">
        <v>97</v>
      </c>
      <c r="I19" s="8" t="s">
        <v>92</v>
      </c>
      <c r="J19" s="8" t="s">
        <v>116</v>
      </c>
      <c r="K19" s="18" t="s">
        <v>117</v>
      </c>
      <c r="L19" s="8" t="s">
        <v>109</v>
      </c>
      <c r="M19" s="8" t="s">
        <v>118</v>
      </c>
      <c r="N19" s="35">
        <v>760</v>
      </c>
      <c r="O19" s="35">
        <v>97</v>
      </c>
      <c r="P19" s="29">
        <v>977</v>
      </c>
      <c r="Q19" s="29">
        <v>590</v>
      </c>
      <c r="R19" s="29"/>
      <c r="S19" s="29">
        <v>387</v>
      </c>
      <c r="T19" s="20" t="s">
        <v>119</v>
      </c>
    </row>
    <row r="20" ht="129" customHeight="1" spans="1:20">
      <c r="A20" s="7">
        <v>4</v>
      </c>
      <c r="B20" s="7" t="s">
        <v>120</v>
      </c>
      <c r="C20" s="7" t="s">
        <v>121</v>
      </c>
      <c r="D20" s="7" t="s">
        <v>122</v>
      </c>
      <c r="E20" s="7" t="s">
        <v>123</v>
      </c>
      <c r="F20" s="7" t="s">
        <v>31</v>
      </c>
      <c r="G20" s="7" t="s">
        <v>124</v>
      </c>
      <c r="H20" s="7" t="s">
        <v>97</v>
      </c>
      <c r="I20" s="7" t="s">
        <v>120</v>
      </c>
      <c r="J20" s="7" t="s">
        <v>125</v>
      </c>
      <c r="K20" s="7" t="s">
        <v>126</v>
      </c>
      <c r="L20" s="7" t="s">
        <v>80</v>
      </c>
      <c r="M20" s="7" t="s">
        <v>127</v>
      </c>
      <c r="N20" s="43">
        <v>130</v>
      </c>
      <c r="O20" s="43">
        <v>91</v>
      </c>
      <c r="P20" s="44">
        <v>83</v>
      </c>
      <c r="Q20" s="44">
        <v>83</v>
      </c>
      <c r="R20" s="44"/>
      <c r="S20" s="44"/>
      <c r="T20" s="7" t="s">
        <v>128</v>
      </c>
    </row>
    <row r="21" ht="216" customHeight="1" spans="1:20">
      <c r="A21" s="7">
        <v>5</v>
      </c>
      <c r="B21" s="7" t="s">
        <v>120</v>
      </c>
      <c r="C21" s="7" t="s">
        <v>129</v>
      </c>
      <c r="D21" s="7" t="s">
        <v>113</v>
      </c>
      <c r="E21" s="7" t="s">
        <v>114</v>
      </c>
      <c r="F21" s="7" t="s">
        <v>31</v>
      </c>
      <c r="G21" s="7" t="s">
        <v>130</v>
      </c>
      <c r="H21" s="18" t="s">
        <v>50</v>
      </c>
      <c r="I21" s="7" t="s">
        <v>131</v>
      </c>
      <c r="J21" s="7" t="s">
        <v>132</v>
      </c>
      <c r="K21" s="7" t="s">
        <v>133</v>
      </c>
      <c r="L21" s="7" t="s">
        <v>80</v>
      </c>
      <c r="M21" s="7" t="s">
        <v>134</v>
      </c>
      <c r="N21" s="43">
        <v>78</v>
      </c>
      <c r="O21" s="43">
        <v>58</v>
      </c>
      <c r="P21" s="44">
        <v>265</v>
      </c>
      <c r="Q21" s="44">
        <v>189</v>
      </c>
      <c r="R21" s="44">
        <v>0</v>
      </c>
      <c r="S21" s="44">
        <v>76</v>
      </c>
      <c r="T21" s="7" t="s">
        <v>135</v>
      </c>
    </row>
    <row r="22" ht="132" customHeight="1" spans="1:20">
      <c r="A22" s="7">
        <v>6</v>
      </c>
      <c r="B22" s="8" t="s">
        <v>136</v>
      </c>
      <c r="C22" s="8" t="s">
        <v>137</v>
      </c>
      <c r="D22" s="8" t="s">
        <v>113</v>
      </c>
      <c r="E22" s="8" t="s">
        <v>114</v>
      </c>
      <c r="F22" s="8" t="s">
        <v>31</v>
      </c>
      <c r="G22" s="8" t="s">
        <v>138</v>
      </c>
      <c r="H22" s="18" t="s">
        <v>50</v>
      </c>
      <c r="I22" s="8" t="s">
        <v>136</v>
      </c>
      <c r="J22" s="8" t="s">
        <v>139</v>
      </c>
      <c r="K22" s="7" t="s">
        <v>140</v>
      </c>
      <c r="L22" s="7" t="s">
        <v>80</v>
      </c>
      <c r="M22" s="7" t="s">
        <v>141</v>
      </c>
      <c r="N22" s="35">
        <v>940</v>
      </c>
      <c r="O22" s="35">
        <v>60</v>
      </c>
      <c r="P22" s="44">
        <v>900</v>
      </c>
      <c r="Q22" s="29">
        <v>450</v>
      </c>
      <c r="R22" s="29"/>
      <c r="S22" s="29">
        <v>450</v>
      </c>
      <c r="T22" s="8" t="s">
        <v>142</v>
      </c>
    </row>
    <row r="23" ht="108" spans="1:20">
      <c r="A23" s="7">
        <v>7</v>
      </c>
      <c r="B23" s="8" t="s">
        <v>136</v>
      </c>
      <c r="C23" s="8" t="s">
        <v>143</v>
      </c>
      <c r="D23" s="8" t="s">
        <v>113</v>
      </c>
      <c r="E23" s="8" t="s">
        <v>114</v>
      </c>
      <c r="F23" s="8" t="s">
        <v>31</v>
      </c>
      <c r="G23" s="8" t="s">
        <v>144</v>
      </c>
      <c r="H23" s="7" t="s">
        <v>97</v>
      </c>
      <c r="I23" s="8" t="s">
        <v>136</v>
      </c>
      <c r="J23" s="8" t="s">
        <v>139</v>
      </c>
      <c r="K23" s="7" t="s">
        <v>145</v>
      </c>
      <c r="L23" s="7" t="s">
        <v>80</v>
      </c>
      <c r="M23" s="7" t="s">
        <v>146</v>
      </c>
      <c r="N23" s="35">
        <v>123</v>
      </c>
      <c r="O23" s="35">
        <v>28</v>
      </c>
      <c r="P23" s="44">
        <v>270</v>
      </c>
      <c r="Q23" s="29">
        <v>125</v>
      </c>
      <c r="R23" s="29"/>
      <c r="S23" s="29">
        <v>145</v>
      </c>
      <c r="T23" s="70" t="s">
        <v>147</v>
      </c>
    </row>
    <row r="24" ht="144" customHeight="1" spans="1:20">
      <c r="A24" s="7">
        <v>8</v>
      </c>
      <c r="B24" s="8" t="s">
        <v>136</v>
      </c>
      <c r="C24" s="8" t="s">
        <v>148</v>
      </c>
      <c r="D24" s="8" t="s">
        <v>94</v>
      </c>
      <c r="E24" s="8" t="s">
        <v>149</v>
      </c>
      <c r="F24" s="8" t="s">
        <v>31</v>
      </c>
      <c r="G24" s="8" t="s">
        <v>150</v>
      </c>
      <c r="H24" s="7" t="s">
        <v>97</v>
      </c>
      <c r="I24" s="8" t="s">
        <v>136</v>
      </c>
      <c r="J24" s="8" t="s">
        <v>139</v>
      </c>
      <c r="K24" s="7" t="s">
        <v>151</v>
      </c>
      <c r="L24" s="7" t="s">
        <v>80</v>
      </c>
      <c r="M24" s="7" t="s">
        <v>152</v>
      </c>
      <c r="N24" s="35">
        <v>210</v>
      </c>
      <c r="O24" s="35">
        <v>51</v>
      </c>
      <c r="P24" s="44">
        <v>2500</v>
      </c>
      <c r="Q24" s="29">
        <v>1250</v>
      </c>
      <c r="R24" s="29"/>
      <c r="S24" s="29">
        <v>1250</v>
      </c>
      <c r="T24" s="8" t="s">
        <v>153</v>
      </c>
    </row>
    <row r="25" ht="77" customHeight="1" spans="1:20">
      <c r="A25" s="7">
        <v>9</v>
      </c>
      <c r="B25" s="19" t="s">
        <v>136</v>
      </c>
      <c r="C25" s="19" t="s">
        <v>154</v>
      </c>
      <c r="D25" s="8" t="s">
        <v>113</v>
      </c>
      <c r="E25" s="20" t="s">
        <v>155</v>
      </c>
      <c r="F25" s="19" t="s">
        <v>31</v>
      </c>
      <c r="G25" s="19" t="s">
        <v>156</v>
      </c>
      <c r="H25" s="7" t="s">
        <v>97</v>
      </c>
      <c r="I25" s="19" t="s">
        <v>157</v>
      </c>
      <c r="J25" s="19" t="s">
        <v>139</v>
      </c>
      <c r="K25" s="50" t="s">
        <v>158</v>
      </c>
      <c r="L25" s="50" t="s">
        <v>80</v>
      </c>
      <c r="M25" s="50" t="s">
        <v>159</v>
      </c>
      <c r="N25" s="51">
        <v>10</v>
      </c>
      <c r="O25" s="51">
        <v>10</v>
      </c>
      <c r="P25" s="52">
        <v>125</v>
      </c>
      <c r="Q25" s="71">
        <v>125</v>
      </c>
      <c r="R25" s="72"/>
      <c r="S25" s="71"/>
      <c r="T25" s="70" t="s">
        <v>160</v>
      </c>
    </row>
    <row r="26" ht="81" customHeight="1" spans="1:20">
      <c r="A26" s="7">
        <v>10</v>
      </c>
      <c r="B26" s="8" t="s">
        <v>136</v>
      </c>
      <c r="C26" s="8" t="s">
        <v>161</v>
      </c>
      <c r="D26" s="8" t="s">
        <v>105</v>
      </c>
      <c r="E26" s="8" t="s">
        <v>162</v>
      </c>
      <c r="F26" s="8" t="s">
        <v>31</v>
      </c>
      <c r="G26" s="8" t="s">
        <v>156</v>
      </c>
      <c r="H26" s="18" t="s">
        <v>50</v>
      </c>
      <c r="I26" s="8" t="s">
        <v>157</v>
      </c>
      <c r="J26" s="8" t="s">
        <v>139</v>
      </c>
      <c r="K26" s="53" t="s">
        <v>163</v>
      </c>
      <c r="L26" s="7" t="s">
        <v>80</v>
      </c>
      <c r="M26" s="7" t="s">
        <v>164</v>
      </c>
      <c r="N26" s="8">
        <v>376</v>
      </c>
      <c r="O26" s="8">
        <v>10</v>
      </c>
      <c r="P26" s="7">
        <v>125</v>
      </c>
      <c r="Q26" s="8">
        <v>125</v>
      </c>
      <c r="R26" s="73"/>
      <c r="S26" s="8"/>
      <c r="T26" s="53" t="s">
        <v>165</v>
      </c>
    </row>
    <row r="27" ht="126" customHeight="1" spans="1:20">
      <c r="A27" s="7">
        <v>11</v>
      </c>
      <c r="B27" s="8" t="s">
        <v>166</v>
      </c>
      <c r="C27" s="8" t="s">
        <v>167</v>
      </c>
      <c r="D27" s="7" t="s">
        <v>113</v>
      </c>
      <c r="E27" s="8" t="s">
        <v>114</v>
      </c>
      <c r="F27" s="8" t="s">
        <v>31</v>
      </c>
      <c r="G27" s="8" t="s">
        <v>168</v>
      </c>
      <c r="H27" s="18" t="s">
        <v>50</v>
      </c>
      <c r="I27" s="8" t="s">
        <v>166</v>
      </c>
      <c r="J27" s="8" t="s">
        <v>169</v>
      </c>
      <c r="K27" s="8" t="s">
        <v>170</v>
      </c>
      <c r="L27" s="8" t="s">
        <v>100</v>
      </c>
      <c r="M27" s="8" t="s">
        <v>171</v>
      </c>
      <c r="N27" s="35">
        <v>273</v>
      </c>
      <c r="O27" s="35">
        <v>273</v>
      </c>
      <c r="P27" s="29">
        <v>670</v>
      </c>
      <c r="Q27" s="29">
        <v>340</v>
      </c>
      <c r="R27" s="29"/>
      <c r="S27" s="29">
        <v>330</v>
      </c>
      <c r="T27" s="8" t="s">
        <v>172</v>
      </c>
    </row>
    <row r="28" ht="100" customHeight="1" spans="1:20">
      <c r="A28" s="7">
        <v>12</v>
      </c>
      <c r="B28" s="8" t="s">
        <v>166</v>
      </c>
      <c r="C28" s="8" t="s">
        <v>173</v>
      </c>
      <c r="D28" s="7" t="s">
        <v>94</v>
      </c>
      <c r="E28" s="8" t="s">
        <v>174</v>
      </c>
      <c r="F28" s="8" t="s">
        <v>175</v>
      </c>
      <c r="G28" s="8" t="s">
        <v>176</v>
      </c>
      <c r="H28" s="7" t="s">
        <v>97</v>
      </c>
      <c r="I28" s="8" t="s">
        <v>166</v>
      </c>
      <c r="J28" s="8" t="s">
        <v>169</v>
      </c>
      <c r="K28" s="8" t="s">
        <v>177</v>
      </c>
      <c r="L28" s="8" t="s">
        <v>100</v>
      </c>
      <c r="M28" s="8" t="s">
        <v>178</v>
      </c>
      <c r="N28" s="35">
        <v>74</v>
      </c>
      <c r="O28" s="35">
        <v>74</v>
      </c>
      <c r="P28" s="29">
        <v>150</v>
      </c>
      <c r="Q28" s="29">
        <v>150</v>
      </c>
      <c r="R28" s="29"/>
      <c r="S28" s="29"/>
      <c r="T28" s="8" t="s">
        <v>179</v>
      </c>
    </row>
    <row r="29" ht="99" customHeight="1" spans="1:20">
      <c r="A29" s="7">
        <v>13</v>
      </c>
      <c r="B29" s="8" t="s">
        <v>166</v>
      </c>
      <c r="C29" s="8" t="s">
        <v>180</v>
      </c>
      <c r="D29" s="7" t="s">
        <v>94</v>
      </c>
      <c r="E29" s="8" t="s">
        <v>181</v>
      </c>
      <c r="F29" s="8" t="s">
        <v>182</v>
      </c>
      <c r="G29" s="8" t="s">
        <v>183</v>
      </c>
      <c r="H29" s="7" t="s">
        <v>97</v>
      </c>
      <c r="I29" s="8" t="s">
        <v>166</v>
      </c>
      <c r="J29" s="8" t="s">
        <v>169</v>
      </c>
      <c r="K29" s="8" t="s">
        <v>184</v>
      </c>
      <c r="L29" s="8" t="s">
        <v>100</v>
      </c>
      <c r="M29" s="8" t="s">
        <v>171</v>
      </c>
      <c r="N29" s="35">
        <v>40</v>
      </c>
      <c r="O29" s="35">
        <v>40</v>
      </c>
      <c r="P29" s="29">
        <v>150</v>
      </c>
      <c r="Q29" s="29">
        <v>150</v>
      </c>
      <c r="R29" s="29"/>
      <c r="S29" s="29"/>
      <c r="T29" s="8" t="s">
        <v>185</v>
      </c>
    </row>
    <row r="30" ht="99" customHeight="1" spans="1:20">
      <c r="A30" s="7">
        <v>14</v>
      </c>
      <c r="B30" s="8" t="s">
        <v>166</v>
      </c>
      <c r="C30" s="8" t="s">
        <v>186</v>
      </c>
      <c r="D30" s="7" t="s">
        <v>105</v>
      </c>
      <c r="E30" s="8" t="s">
        <v>162</v>
      </c>
      <c r="F30" s="8" t="s">
        <v>31</v>
      </c>
      <c r="G30" s="8" t="s">
        <v>187</v>
      </c>
      <c r="H30" s="18" t="s">
        <v>50</v>
      </c>
      <c r="I30" s="8" t="s">
        <v>166</v>
      </c>
      <c r="J30" s="8" t="s">
        <v>169</v>
      </c>
      <c r="K30" s="54" t="s">
        <v>188</v>
      </c>
      <c r="L30" s="8" t="s">
        <v>100</v>
      </c>
      <c r="M30" s="54" t="s">
        <v>189</v>
      </c>
      <c r="N30" s="35">
        <v>28</v>
      </c>
      <c r="O30" s="35">
        <v>28</v>
      </c>
      <c r="P30" s="29">
        <v>145</v>
      </c>
      <c r="Q30" s="29">
        <v>145</v>
      </c>
      <c r="R30" s="29"/>
      <c r="S30" s="29"/>
      <c r="T30" s="54" t="s">
        <v>190</v>
      </c>
    </row>
    <row r="31" ht="124" customHeight="1" spans="1:20">
      <c r="A31" s="7">
        <v>15</v>
      </c>
      <c r="B31" s="20" t="s">
        <v>191</v>
      </c>
      <c r="C31" s="20" t="s">
        <v>192</v>
      </c>
      <c r="D31" s="20" t="s">
        <v>94</v>
      </c>
      <c r="E31" s="20" t="s">
        <v>193</v>
      </c>
      <c r="F31" s="20" t="s">
        <v>31</v>
      </c>
      <c r="G31" s="20" t="s">
        <v>194</v>
      </c>
      <c r="H31" s="18" t="s">
        <v>50</v>
      </c>
      <c r="I31" s="20" t="s">
        <v>195</v>
      </c>
      <c r="J31" s="20" t="s">
        <v>196</v>
      </c>
      <c r="K31" s="55" t="s">
        <v>197</v>
      </c>
      <c r="L31" s="20" t="s">
        <v>198</v>
      </c>
      <c r="M31" s="20" t="s">
        <v>199</v>
      </c>
      <c r="N31" s="8">
        <v>146</v>
      </c>
      <c r="O31" s="8">
        <v>146</v>
      </c>
      <c r="P31" s="8">
        <v>332.3</v>
      </c>
      <c r="Q31" s="8">
        <v>332.3</v>
      </c>
      <c r="R31" s="8"/>
      <c r="S31" s="8"/>
      <c r="T31" s="20" t="s">
        <v>200</v>
      </c>
    </row>
    <row r="32" ht="108" spans="1:20">
      <c r="A32" s="7">
        <v>16</v>
      </c>
      <c r="B32" s="7" t="s">
        <v>201</v>
      </c>
      <c r="C32" s="8" t="s">
        <v>202</v>
      </c>
      <c r="D32" s="8" t="s">
        <v>113</v>
      </c>
      <c r="E32" s="7" t="s">
        <v>162</v>
      </c>
      <c r="F32" s="18" t="s">
        <v>31</v>
      </c>
      <c r="G32" s="21" t="s">
        <v>203</v>
      </c>
      <c r="H32" s="18" t="s">
        <v>50</v>
      </c>
      <c r="I32" s="7" t="s">
        <v>204</v>
      </c>
      <c r="J32" s="7" t="s">
        <v>205</v>
      </c>
      <c r="K32" s="18" t="s">
        <v>206</v>
      </c>
      <c r="L32" s="8" t="s">
        <v>80</v>
      </c>
      <c r="M32" s="7" t="s">
        <v>207</v>
      </c>
      <c r="N32" s="35">
        <v>1848</v>
      </c>
      <c r="O32" s="35">
        <v>113</v>
      </c>
      <c r="P32" s="29">
        <v>410</v>
      </c>
      <c r="Q32" s="29">
        <v>410</v>
      </c>
      <c r="R32" s="29"/>
      <c r="S32" s="29"/>
      <c r="T32" s="8" t="s">
        <v>208</v>
      </c>
    </row>
    <row r="33" ht="64" customHeight="1" spans="1:20">
      <c r="A33" s="7">
        <v>17</v>
      </c>
      <c r="B33" s="10" t="s">
        <v>209</v>
      </c>
      <c r="C33" s="10" t="s">
        <v>210</v>
      </c>
      <c r="D33" s="7" t="s">
        <v>113</v>
      </c>
      <c r="E33" s="10" t="s">
        <v>211</v>
      </c>
      <c r="F33" s="10" t="s">
        <v>31</v>
      </c>
      <c r="G33" s="10" t="s">
        <v>212</v>
      </c>
      <c r="H33" s="7" t="s">
        <v>97</v>
      </c>
      <c r="I33" s="10" t="s">
        <v>213</v>
      </c>
      <c r="J33" s="10" t="s">
        <v>214</v>
      </c>
      <c r="K33" s="56" t="s">
        <v>215</v>
      </c>
      <c r="L33" s="10" t="s">
        <v>80</v>
      </c>
      <c r="M33" s="10" t="s">
        <v>216</v>
      </c>
      <c r="N33" s="57">
        <v>742</v>
      </c>
      <c r="O33" s="57">
        <v>60</v>
      </c>
      <c r="P33" s="58">
        <v>210</v>
      </c>
      <c r="Q33" s="58">
        <v>210</v>
      </c>
      <c r="R33" s="58"/>
      <c r="S33" s="58"/>
      <c r="T33" s="10" t="s">
        <v>217</v>
      </c>
    </row>
    <row r="34" ht="102" customHeight="1" spans="1:20">
      <c r="A34" s="7">
        <v>18</v>
      </c>
      <c r="B34" s="7" t="s">
        <v>218</v>
      </c>
      <c r="C34" s="7" t="s">
        <v>219</v>
      </c>
      <c r="D34" s="7" t="s">
        <v>94</v>
      </c>
      <c r="E34" s="7" t="s">
        <v>220</v>
      </c>
      <c r="F34" s="7" t="s">
        <v>31</v>
      </c>
      <c r="G34" s="7" t="s">
        <v>221</v>
      </c>
      <c r="H34" s="7" t="s">
        <v>97</v>
      </c>
      <c r="I34" s="7" t="s">
        <v>222</v>
      </c>
      <c r="J34" s="7" t="s">
        <v>223</v>
      </c>
      <c r="K34" s="7" t="s">
        <v>224</v>
      </c>
      <c r="L34" s="7" t="s">
        <v>72</v>
      </c>
      <c r="M34" s="7" t="s">
        <v>225</v>
      </c>
      <c r="N34" s="43">
        <v>107</v>
      </c>
      <c r="O34" s="43">
        <v>107</v>
      </c>
      <c r="P34" s="44">
        <v>480</v>
      </c>
      <c r="Q34" s="44">
        <v>480</v>
      </c>
      <c r="R34" s="44"/>
      <c r="S34" s="44"/>
      <c r="T34" s="7" t="s">
        <v>226</v>
      </c>
    </row>
    <row r="35" ht="108" customHeight="1" spans="1:20">
      <c r="A35" s="7">
        <v>19</v>
      </c>
      <c r="B35" s="7" t="s">
        <v>218</v>
      </c>
      <c r="C35" s="7" t="s">
        <v>227</v>
      </c>
      <c r="D35" s="7" t="s">
        <v>94</v>
      </c>
      <c r="E35" s="7" t="s">
        <v>220</v>
      </c>
      <c r="F35" s="7" t="s">
        <v>31</v>
      </c>
      <c r="G35" s="7" t="s">
        <v>221</v>
      </c>
      <c r="H35" s="7" t="s">
        <v>97</v>
      </c>
      <c r="I35" s="7" t="s">
        <v>222</v>
      </c>
      <c r="J35" s="7" t="s">
        <v>223</v>
      </c>
      <c r="K35" s="7" t="s">
        <v>228</v>
      </c>
      <c r="L35" s="7" t="s">
        <v>72</v>
      </c>
      <c r="M35" s="7" t="s">
        <v>229</v>
      </c>
      <c r="N35" s="43">
        <v>107</v>
      </c>
      <c r="O35" s="43">
        <v>107</v>
      </c>
      <c r="P35" s="44">
        <v>600</v>
      </c>
      <c r="Q35" s="44">
        <v>600</v>
      </c>
      <c r="R35" s="44"/>
      <c r="S35" s="44"/>
      <c r="T35" s="7" t="s">
        <v>230</v>
      </c>
    </row>
    <row r="36" ht="94.5" spans="1:20">
      <c r="A36" s="7">
        <v>20</v>
      </c>
      <c r="B36" s="8" t="s">
        <v>136</v>
      </c>
      <c r="C36" s="8" t="s">
        <v>231</v>
      </c>
      <c r="D36" s="8" t="s">
        <v>113</v>
      </c>
      <c r="E36" s="8" t="s">
        <v>162</v>
      </c>
      <c r="F36" s="8" t="s">
        <v>31</v>
      </c>
      <c r="G36" s="8" t="s">
        <v>232</v>
      </c>
      <c r="H36" s="18" t="s">
        <v>50</v>
      </c>
      <c r="I36" s="8" t="s">
        <v>136</v>
      </c>
      <c r="J36" s="8" t="s">
        <v>139</v>
      </c>
      <c r="K36" s="7" t="s">
        <v>233</v>
      </c>
      <c r="L36" s="7" t="s">
        <v>80</v>
      </c>
      <c r="M36" s="7" t="s">
        <v>234</v>
      </c>
      <c r="N36" s="35">
        <v>52</v>
      </c>
      <c r="O36" s="35">
        <v>23</v>
      </c>
      <c r="P36" s="44">
        <v>339</v>
      </c>
      <c r="Q36" s="29">
        <v>339</v>
      </c>
      <c r="R36" s="29"/>
      <c r="S36" s="29"/>
      <c r="T36" s="8" t="s">
        <v>235</v>
      </c>
    </row>
    <row r="37" ht="138" customHeight="1" spans="1:20">
      <c r="A37" s="7">
        <v>21</v>
      </c>
      <c r="B37" s="8" t="s">
        <v>136</v>
      </c>
      <c r="C37" s="8" t="s">
        <v>236</v>
      </c>
      <c r="D37" s="8" t="s">
        <v>113</v>
      </c>
      <c r="E37" s="8" t="s">
        <v>114</v>
      </c>
      <c r="F37" s="8" t="s">
        <v>31</v>
      </c>
      <c r="G37" s="8" t="s">
        <v>144</v>
      </c>
      <c r="H37" s="18" t="s">
        <v>50</v>
      </c>
      <c r="I37" s="8" t="s">
        <v>136</v>
      </c>
      <c r="J37" s="8" t="s">
        <v>139</v>
      </c>
      <c r="K37" s="7" t="s">
        <v>237</v>
      </c>
      <c r="L37" s="7" t="s">
        <v>80</v>
      </c>
      <c r="M37" s="7" t="s">
        <v>238</v>
      </c>
      <c r="N37" s="35">
        <v>52</v>
      </c>
      <c r="O37" s="35">
        <v>23</v>
      </c>
      <c r="P37" s="44">
        <v>690</v>
      </c>
      <c r="Q37" s="29">
        <v>690</v>
      </c>
      <c r="R37" s="29"/>
      <c r="S37" s="29"/>
      <c r="T37" s="8" t="s">
        <v>239</v>
      </c>
    </row>
    <row r="38" ht="129" customHeight="1" spans="1:20">
      <c r="A38" s="7">
        <v>22</v>
      </c>
      <c r="B38" s="22" t="s">
        <v>166</v>
      </c>
      <c r="C38" s="8" t="s">
        <v>240</v>
      </c>
      <c r="D38" s="7" t="s">
        <v>113</v>
      </c>
      <c r="E38" s="10" t="s">
        <v>114</v>
      </c>
      <c r="F38" s="8" t="s">
        <v>31</v>
      </c>
      <c r="G38" s="8" t="s">
        <v>241</v>
      </c>
      <c r="H38" s="7" t="s">
        <v>97</v>
      </c>
      <c r="I38" s="8" t="s">
        <v>166</v>
      </c>
      <c r="J38" s="8" t="s">
        <v>169</v>
      </c>
      <c r="K38" s="54" t="s">
        <v>242</v>
      </c>
      <c r="L38" s="8" t="s">
        <v>100</v>
      </c>
      <c r="M38" s="8" t="s">
        <v>189</v>
      </c>
      <c r="N38" s="35">
        <v>241</v>
      </c>
      <c r="O38" s="35">
        <v>155</v>
      </c>
      <c r="P38" s="29">
        <v>300</v>
      </c>
      <c r="Q38" s="29">
        <v>300</v>
      </c>
      <c r="R38" s="29"/>
      <c r="S38" s="29"/>
      <c r="T38" s="8" t="s">
        <v>243</v>
      </c>
    </row>
    <row r="39" ht="106" customHeight="1" spans="1:20">
      <c r="A39" s="7">
        <v>23</v>
      </c>
      <c r="B39" s="23" t="s">
        <v>244</v>
      </c>
      <c r="C39" s="8" t="s">
        <v>245</v>
      </c>
      <c r="D39" s="8" t="s">
        <v>113</v>
      </c>
      <c r="E39" s="9" t="s">
        <v>114</v>
      </c>
      <c r="F39" s="23" t="s">
        <v>31</v>
      </c>
      <c r="G39" s="9" t="s">
        <v>246</v>
      </c>
      <c r="H39" s="7" t="s">
        <v>97</v>
      </c>
      <c r="I39" s="7" t="s">
        <v>244</v>
      </c>
      <c r="J39" s="9" t="s">
        <v>247</v>
      </c>
      <c r="K39" s="9" t="s">
        <v>248</v>
      </c>
      <c r="L39" s="23" t="s">
        <v>80</v>
      </c>
      <c r="M39" s="9" t="s">
        <v>249</v>
      </c>
      <c r="N39" s="59">
        <v>90</v>
      </c>
      <c r="O39" s="59">
        <v>71</v>
      </c>
      <c r="P39" s="60">
        <v>180</v>
      </c>
      <c r="Q39" s="60">
        <v>180</v>
      </c>
      <c r="R39" s="60"/>
      <c r="S39" s="60"/>
      <c r="T39" s="9" t="s">
        <v>250</v>
      </c>
    </row>
    <row r="40" ht="81" customHeight="1" spans="1:20">
      <c r="A40" s="7">
        <v>24</v>
      </c>
      <c r="B40" s="7" t="s">
        <v>92</v>
      </c>
      <c r="C40" s="7" t="s">
        <v>251</v>
      </c>
      <c r="D40" s="8" t="s">
        <v>113</v>
      </c>
      <c r="E40" s="7" t="s">
        <v>114</v>
      </c>
      <c r="F40" s="7" t="s">
        <v>31</v>
      </c>
      <c r="G40" s="7" t="s">
        <v>115</v>
      </c>
      <c r="H40" s="7" t="s">
        <v>97</v>
      </c>
      <c r="I40" s="7" t="s">
        <v>92</v>
      </c>
      <c r="J40" s="7" t="s">
        <v>116</v>
      </c>
      <c r="K40" s="7" t="s">
        <v>252</v>
      </c>
      <c r="L40" s="7" t="s">
        <v>80</v>
      </c>
      <c r="M40" s="7" t="s">
        <v>253</v>
      </c>
      <c r="N40" s="61">
        <v>760</v>
      </c>
      <c r="O40" s="61">
        <v>97</v>
      </c>
      <c r="P40" s="62">
        <v>125</v>
      </c>
      <c r="Q40" s="62">
        <v>125</v>
      </c>
      <c r="R40" s="62"/>
      <c r="S40" s="62"/>
      <c r="T40" s="21" t="s">
        <v>254</v>
      </c>
    </row>
    <row r="41" ht="106" customHeight="1" spans="1:20">
      <c r="A41" s="7">
        <v>25</v>
      </c>
      <c r="B41" s="7" t="s">
        <v>244</v>
      </c>
      <c r="C41" s="8" t="s">
        <v>255</v>
      </c>
      <c r="D41" s="8" t="s">
        <v>113</v>
      </c>
      <c r="E41" s="8" t="s">
        <v>114</v>
      </c>
      <c r="F41" s="7" t="s">
        <v>31</v>
      </c>
      <c r="G41" s="8" t="s">
        <v>246</v>
      </c>
      <c r="H41" s="7" t="s">
        <v>97</v>
      </c>
      <c r="I41" s="7" t="s">
        <v>256</v>
      </c>
      <c r="J41" s="7" t="s">
        <v>247</v>
      </c>
      <c r="K41" s="8" t="s">
        <v>257</v>
      </c>
      <c r="L41" s="7" t="s">
        <v>80</v>
      </c>
      <c r="M41" s="8" t="s">
        <v>258</v>
      </c>
      <c r="N41" s="35">
        <v>90</v>
      </c>
      <c r="O41" s="35">
        <v>71</v>
      </c>
      <c r="P41" s="29">
        <v>180</v>
      </c>
      <c r="Q41" s="29">
        <v>125</v>
      </c>
      <c r="R41" s="29">
        <v>55</v>
      </c>
      <c r="S41" s="29"/>
      <c r="T41" s="8" t="s">
        <v>259</v>
      </c>
    </row>
    <row r="42" ht="106" customHeight="1" spans="1:20">
      <c r="A42" s="7">
        <v>26</v>
      </c>
      <c r="B42" s="8" t="s">
        <v>244</v>
      </c>
      <c r="C42" s="8" t="s">
        <v>260</v>
      </c>
      <c r="D42" s="8" t="s">
        <v>122</v>
      </c>
      <c r="E42" s="8" t="s">
        <v>123</v>
      </c>
      <c r="F42" s="8" t="s">
        <v>31</v>
      </c>
      <c r="G42" s="8" t="s">
        <v>261</v>
      </c>
      <c r="H42" s="7" t="s">
        <v>97</v>
      </c>
      <c r="I42" s="7" t="s">
        <v>244</v>
      </c>
      <c r="J42" s="8" t="s">
        <v>247</v>
      </c>
      <c r="K42" s="8" t="s">
        <v>262</v>
      </c>
      <c r="L42" s="8" t="s">
        <v>80</v>
      </c>
      <c r="M42" s="8" t="s">
        <v>258</v>
      </c>
      <c r="N42" s="35">
        <v>75</v>
      </c>
      <c r="O42" s="35">
        <v>23</v>
      </c>
      <c r="P42" s="29">
        <v>150</v>
      </c>
      <c r="Q42" s="29">
        <v>125</v>
      </c>
      <c r="R42" s="29">
        <v>25</v>
      </c>
      <c r="S42" s="29"/>
      <c r="T42" s="8" t="s">
        <v>263</v>
      </c>
    </row>
    <row r="43" ht="95" customHeight="1" spans="1:20">
      <c r="A43" s="7">
        <v>27</v>
      </c>
      <c r="B43" s="24" t="s">
        <v>166</v>
      </c>
      <c r="C43" s="18" t="s">
        <v>173</v>
      </c>
      <c r="D43" s="25" t="s">
        <v>94</v>
      </c>
      <c r="E43" s="24" t="s">
        <v>174</v>
      </c>
      <c r="F43" s="24" t="s">
        <v>175</v>
      </c>
      <c r="G43" s="24" t="s">
        <v>176</v>
      </c>
      <c r="H43" s="7" t="s">
        <v>97</v>
      </c>
      <c r="I43" s="24" t="s">
        <v>166</v>
      </c>
      <c r="J43" s="24" t="s">
        <v>169</v>
      </c>
      <c r="K43" s="24" t="s">
        <v>177</v>
      </c>
      <c r="L43" s="24" t="s">
        <v>100</v>
      </c>
      <c r="M43" s="24" t="s">
        <v>178</v>
      </c>
      <c r="N43" s="63">
        <v>74</v>
      </c>
      <c r="O43" s="63">
        <v>74</v>
      </c>
      <c r="P43" s="64">
        <v>150</v>
      </c>
      <c r="Q43" s="64">
        <v>125</v>
      </c>
      <c r="R43" s="64"/>
      <c r="S43" s="64">
        <v>25</v>
      </c>
      <c r="T43" s="24" t="s">
        <v>179</v>
      </c>
    </row>
    <row r="44" ht="106" customHeight="1" spans="1:20">
      <c r="A44" s="7">
        <v>28</v>
      </c>
      <c r="B44" s="7" t="s">
        <v>120</v>
      </c>
      <c r="C44" s="7" t="s">
        <v>264</v>
      </c>
      <c r="D44" s="8" t="s">
        <v>113</v>
      </c>
      <c r="E44" s="7" t="s">
        <v>114</v>
      </c>
      <c r="F44" s="7" t="s">
        <v>31</v>
      </c>
      <c r="G44" s="7" t="s">
        <v>265</v>
      </c>
      <c r="H44" s="7" t="s">
        <v>97</v>
      </c>
      <c r="I44" s="7" t="s">
        <v>120</v>
      </c>
      <c r="J44" s="7" t="s">
        <v>125</v>
      </c>
      <c r="K44" s="7" t="s">
        <v>266</v>
      </c>
      <c r="L44" s="7" t="s">
        <v>80</v>
      </c>
      <c r="M44" s="7" t="s">
        <v>267</v>
      </c>
      <c r="N44" s="61">
        <v>50</v>
      </c>
      <c r="O44" s="61">
        <v>15</v>
      </c>
      <c r="P44" s="62">
        <v>125</v>
      </c>
      <c r="Q44" s="62">
        <v>125</v>
      </c>
      <c r="R44" s="62"/>
      <c r="S44" s="62"/>
      <c r="T44" s="7" t="s">
        <v>268</v>
      </c>
    </row>
    <row r="45" ht="69" customHeight="1" spans="1:20">
      <c r="A45" s="7">
        <v>29</v>
      </c>
      <c r="B45" s="8" t="s">
        <v>166</v>
      </c>
      <c r="C45" s="8" t="s">
        <v>269</v>
      </c>
      <c r="D45" s="8" t="s">
        <v>94</v>
      </c>
      <c r="E45" s="10" t="s">
        <v>149</v>
      </c>
      <c r="F45" s="10" t="s">
        <v>31</v>
      </c>
      <c r="G45" s="10" t="s">
        <v>187</v>
      </c>
      <c r="H45" s="7" t="s">
        <v>97</v>
      </c>
      <c r="I45" s="8" t="s">
        <v>166</v>
      </c>
      <c r="J45" s="8" t="s">
        <v>169</v>
      </c>
      <c r="K45" s="10" t="s">
        <v>270</v>
      </c>
      <c r="L45" s="8" t="s">
        <v>100</v>
      </c>
      <c r="M45" s="8" t="s">
        <v>189</v>
      </c>
      <c r="N45" s="57">
        <v>28</v>
      </c>
      <c r="O45" s="57">
        <v>28</v>
      </c>
      <c r="P45" s="58">
        <v>125</v>
      </c>
      <c r="Q45" s="58">
        <v>125</v>
      </c>
      <c r="R45" s="58"/>
      <c r="S45" s="58"/>
      <c r="T45" s="8" t="s">
        <v>190</v>
      </c>
    </row>
    <row r="46" ht="90" customHeight="1" spans="1:20">
      <c r="A46" s="7">
        <v>30</v>
      </c>
      <c r="B46" s="8" t="s">
        <v>166</v>
      </c>
      <c r="C46" s="26" t="s">
        <v>271</v>
      </c>
      <c r="D46" s="7" t="s">
        <v>113</v>
      </c>
      <c r="E46" s="10" t="s">
        <v>162</v>
      </c>
      <c r="F46" s="8" t="s">
        <v>31</v>
      </c>
      <c r="G46" s="8" t="s">
        <v>272</v>
      </c>
      <c r="H46" s="18" t="s">
        <v>50</v>
      </c>
      <c r="I46" s="8" t="s">
        <v>166</v>
      </c>
      <c r="J46" s="8" t="s">
        <v>169</v>
      </c>
      <c r="K46" s="8" t="s">
        <v>273</v>
      </c>
      <c r="L46" s="8" t="s">
        <v>100</v>
      </c>
      <c r="M46" s="53" t="s">
        <v>274</v>
      </c>
      <c r="N46" s="35">
        <v>232</v>
      </c>
      <c r="O46" s="35">
        <v>68</v>
      </c>
      <c r="P46" s="29">
        <v>125</v>
      </c>
      <c r="Q46" s="29">
        <v>125</v>
      </c>
      <c r="R46" s="29"/>
      <c r="S46" s="29"/>
      <c r="T46" s="8" t="s">
        <v>275</v>
      </c>
    </row>
    <row r="47" ht="152" customHeight="1" spans="1:20">
      <c r="A47" s="7">
        <v>31</v>
      </c>
      <c r="B47" s="8" t="s">
        <v>244</v>
      </c>
      <c r="C47" s="8" t="s">
        <v>276</v>
      </c>
      <c r="D47" s="8" t="s">
        <v>113</v>
      </c>
      <c r="E47" s="8" t="s">
        <v>277</v>
      </c>
      <c r="F47" s="8" t="s">
        <v>31</v>
      </c>
      <c r="G47" s="8" t="s">
        <v>278</v>
      </c>
      <c r="H47" s="18" t="s">
        <v>50</v>
      </c>
      <c r="I47" s="7" t="s">
        <v>244</v>
      </c>
      <c r="J47" s="7" t="s">
        <v>247</v>
      </c>
      <c r="K47" s="10" t="s">
        <v>279</v>
      </c>
      <c r="L47" s="8" t="s">
        <v>80</v>
      </c>
      <c r="M47" s="8" t="s">
        <v>280</v>
      </c>
      <c r="N47" s="35">
        <v>55</v>
      </c>
      <c r="O47" s="35">
        <v>36</v>
      </c>
      <c r="P47" s="29">
        <v>110</v>
      </c>
      <c r="Q47" s="29">
        <v>100</v>
      </c>
      <c r="R47" s="29"/>
      <c r="S47" s="29"/>
      <c r="T47" s="10" t="s">
        <v>281</v>
      </c>
    </row>
    <row r="48" ht="165" customHeight="1" spans="1:20">
      <c r="A48" s="7">
        <v>32</v>
      </c>
      <c r="B48" s="8" t="s">
        <v>244</v>
      </c>
      <c r="C48" s="27" t="s">
        <v>282</v>
      </c>
      <c r="D48" s="8" t="s">
        <v>94</v>
      </c>
      <c r="E48" s="10" t="s">
        <v>162</v>
      </c>
      <c r="F48" s="8" t="s">
        <v>31</v>
      </c>
      <c r="G48" s="8" t="s">
        <v>283</v>
      </c>
      <c r="H48" s="18" t="s">
        <v>68</v>
      </c>
      <c r="I48" s="7" t="s">
        <v>244</v>
      </c>
      <c r="J48" s="7" t="s">
        <v>247</v>
      </c>
      <c r="K48" s="8" t="s">
        <v>284</v>
      </c>
      <c r="L48" s="8" t="s">
        <v>80</v>
      </c>
      <c r="M48" s="8" t="s">
        <v>280</v>
      </c>
      <c r="N48" s="35">
        <v>175</v>
      </c>
      <c r="O48" s="35">
        <v>26</v>
      </c>
      <c r="P48" s="29">
        <v>59.5</v>
      </c>
      <c r="Q48" s="29">
        <v>53.55</v>
      </c>
      <c r="R48" s="29"/>
      <c r="S48" s="29">
        <v>5.95</v>
      </c>
      <c r="T48" s="8" t="s">
        <v>285</v>
      </c>
    </row>
    <row r="49" ht="121" customHeight="1" spans="1:20">
      <c r="A49" s="7">
        <v>33</v>
      </c>
      <c r="B49" s="8" t="s">
        <v>244</v>
      </c>
      <c r="C49" s="27" t="s">
        <v>286</v>
      </c>
      <c r="D49" s="8" t="s">
        <v>113</v>
      </c>
      <c r="E49" s="8" t="s">
        <v>114</v>
      </c>
      <c r="F49" s="8" t="s">
        <v>31</v>
      </c>
      <c r="G49" s="8" t="s">
        <v>287</v>
      </c>
      <c r="H49" s="7" t="s">
        <v>97</v>
      </c>
      <c r="I49" s="7" t="s">
        <v>244</v>
      </c>
      <c r="J49" s="7" t="s">
        <v>247</v>
      </c>
      <c r="K49" s="8" t="s">
        <v>288</v>
      </c>
      <c r="L49" s="8" t="s">
        <v>80</v>
      </c>
      <c r="M49" s="8" t="s">
        <v>280</v>
      </c>
      <c r="N49" s="35">
        <v>280</v>
      </c>
      <c r="O49" s="35">
        <v>25</v>
      </c>
      <c r="P49" s="29">
        <v>80</v>
      </c>
      <c r="Q49" s="29">
        <v>52</v>
      </c>
      <c r="R49" s="29">
        <v>20</v>
      </c>
      <c r="S49" s="29">
        <v>8</v>
      </c>
      <c r="T49" s="8" t="s">
        <v>289</v>
      </c>
    </row>
    <row r="50" ht="86" customHeight="1" spans="1:20">
      <c r="A50" s="7">
        <v>34</v>
      </c>
      <c r="B50" s="8" t="s">
        <v>244</v>
      </c>
      <c r="C50" s="27" t="s">
        <v>290</v>
      </c>
      <c r="D50" s="8" t="s">
        <v>94</v>
      </c>
      <c r="E50" s="8" t="s">
        <v>291</v>
      </c>
      <c r="F50" s="8" t="s">
        <v>31</v>
      </c>
      <c r="G50" s="8" t="s">
        <v>283</v>
      </c>
      <c r="H50" s="7" t="s">
        <v>97</v>
      </c>
      <c r="I50" s="7" t="s">
        <v>244</v>
      </c>
      <c r="J50" s="7" t="s">
        <v>247</v>
      </c>
      <c r="K50" s="8" t="s">
        <v>292</v>
      </c>
      <c r="L50" s="8" t="s">
        <v>80</v>
      </c>
      <c r="M50" s="24" t="s">
        <v>178</v>
      </c>
      <c r="N50" s="35">
        <v>120</v>
      </c>
      <c r="O50" s="35">
        <v>43</v>
      </c>
      <c r="P50" s="29">
        <v>70</v>
      </c>
      <c r="Q50" s="29">
        <v>45.5</v>
      </c>
      <c r="R50" s="29">
        <v>17.5</v>
      </c>
      <c r="S50" s="29">
        <v>7</v>
      </c>
      <c r="T50" s="8" t="s">
        <v>293</v>
      </c>
    </row>
    <row r="51" ht="70" customHeight="1" spans="1:20">
      <c r="A51" s="7">
        <v>35</v>
      </c>
      <c r="B51" s="8" t="s">
        <v>136</v>
      </c>
      <c r="C51" s="8" t="s">
        <v>294</v>
      </c>
      <c r="D51" s="8" t="s">
        <v>113</v>
      </c>
      <c r="E51" s="8" t="s">
        <v>277</v>
      </c>
      <c r="F51" s="8" t="s">
        <v>31</v>
      </c>
      <c r="G51" s="8" t="s">
        <v>295</v>
      </c>
      <c r="H51" s="7" t="s">
        <v>97</v>
      </c>
      <c r="I51" s="8" t="s">
        <v>136</v>
      </c>
      <c r="J51" s="8" t="s">
        <v>139</v>
      </c>
      <c r="K51" s="8" t="s">
        <v>296</v>
      </c>
      <c r="L51" s="7" t="s">
        <v>80</v>
      </c>
      <c r="M51" s="7" t="s">
        <v>297</v>
      </c>
      <c r="N51" s="35">
        <v>61</v>
      </c>
      <c r="O51" s="35">
        <v>21</v>
      </c>
      <c r="P51" s="29">
        <v>59.84</v>
      </c>
      <c r="Q51" s="29">
        <f t="shared" ref="Q51:Q55" si="1">P51*0.65</f>
        <v>38.896</v>
      </c>
      <c r="R51" s="29">
        <f t="shared" ref="R51:R55" si="2">P51*0.25</f>
        <v>14.96</v>
      </c>
      <c r="S51" s="29">
        <f t="shared" ref="S51:S55" si="3">P51*0.1</f>
        <v>5.984</v>
      </c>
      <c r="T51" s="8" t="s">
        <v>298</v>
      </c>
    </row>
    <row r="52" ht="74" customHeight="1" spans="1:20">
      <c r="A52" s="7">
        <v>36</v>
      </c>
      <c r="B52" s="8" t="s">
        <v>136</v>
      </c>
      <c r="C52" s="8" t="s">
        <v>299</v>
      </c>
      <c r="D52" s="8" t="s">
        <v>113</v>
      </c>
      <c r="E52" s="8" t="s">
        <v>277</v>
      </c>
      <c r="F52" s="8" t="s">
        <v>31</v>
      </c>
      <c r="G52" s="8" t="s">
        <v>232</v>
      </c>
      <c r="H52" s="18" t="s">
        <v>68</v>
      </c>
      <c r="I52" s="8" t="s">
        <v>136</v>
      </c>
      <c r="J52" s="8" t="s">
        <v>139</v>
      </c>
      <c r="K52" s="8" t="s">
        <v>300</v>
      </c>
      <c r="L52" s="7" t="s">
        <v>80</v>
      </c>
      <c r="M52" s="7" t="s">
        <v>301</v>
      </c>
      <c r="N52" s="35">
        <v>58</v>
      </c>
      <c r="O52" s="35">
        <v>18</v>
      </c>
      <c r="P52" s="29">
        <v>59.6</v>
      </c>
      <c r="Q52" s="29">
        <v>53.64</v>
      </c>
      <c r="R52" s="29">
        <v>5</v>
      </c>
      <c r="S52" s="29">
        <v>0.96</v>
      </c>
      <c r="T52" s="11" t="s">
        <v>302</v>
      </c>
    </row>
    <row r="53" ht="74" customHeight="1" spans="1:20">
      <c r="A53" s="7">
        <v>37</v>
      </c>
      <c r="B53" s="8" t="s">
        <v>136</v>
      </c>
      <c r="C53" s="8" t="s">
        <v>303</v>
      </c>
      <c r="D53" s="8" t="s">
        <v>113</v>
      </c>
      <c r="E53" s="8" t="s">
        <v>277</v>
      </c>
      <c r="F53" s="8" t="s">
        <v>31</v>
      </c>
      <c r="G53" s="8" t="s">
        <v>232</v>
      </c>
      <c r="H53" s="7" t="s">
        <v>97</v>
      </c>
      <c r="I53" s="8" t="s">
        <v>136</v>
      </c>
      <c r="J53" s="8" t="s">
        <v>139</v>
      </c>
      <c r="K53" s="8" t="s">
        <v>304</v>
      </c>
      <c r="L53" s="7" t="s">
        <v>80</v>
      </c>
      <c r="M53" s="7" t="s">
        <v>305</v>
      </c>
      <c r="N53" s="35">
        <v>58</v>
      </c>
      <c r="O53" s="35">
        <v>18</v>
      </c>
      <c r="P53" s="29">
        <v>54</v>
      </c>
      <c r="Q53" s="29">
        <f t="shared" si="1"/>
        <v>35.1</v>
      </c>
      <c r="R53" s="29">
        <f t="shared" si="2"/>
        <v>13.5</v>
      </c>
      <c r="S53" s="29">
        <f t="shared" si="3"/>
        <v>5.4</v>
      </c>
      <c r="T53" s="11" t="s">
        <v>302</v>
      </c>
    </row>
    <row r="54" ht="70" customHeight="1" spans="1:20">
      <c r="A54" s="7">
        <v>38</v>
      </c>
      <c r="B54" s="8" t="s">
        <v>166</v>
      </c>
      <c r="C54" s="8" t="s">
        <v>306</v>
      </c>
      <c r="D54" s="8" t="s">
        <v>113</v>
      </c>
      <c r="E54" s="28" t="s">
        <v>162</v>
      </c>
      <c r="F54" s="8" t="s">
        <v>31</v>
      </c>
      <c r="G54" s="8" t="s">
        <v>307</v>
      </c>
      <c r="H54" s="7" t="s">
        <v>97</v>
      </c>
      <c r="I54" s="8" t="s">
        <v>166</v>
      </c>
      <c r="J54" s="8" t="s">
        <v>169</v>
      </c>
      <c r="K54" s="8" t="s">
        <v>308</v>
      </c>
      <c r="L54" s="7" t="s">
        <v>80</v>
      </c>
      <c r="M54" s="28" t="s">
        <v>309</v>
      </c>
      <c r="N54" s="61">
        <v>68</v>
      </c>
      <c r="O54" s="61">
        <v>12</v>
      </c>
      <c r="P54" s="29">
        <v>40</v>
      </c>
      <c r="Q54" s="29">
        <f t="shared" si="1"/>
        <v>26</v>
      </c>
      <c r="R54" s="29">
        <f t="shared" si="2"/>
        <v>10</v>
      </c>
      <c r="S54" s="29">
        <f t="shared" si="3"/>
        <v>4</v>
      </c>
      <c r="T54" s="11" t="s">
        <v>302</v>
      </c>
    </row>
    <row r="55" ht="75" customHeight="1" spans="1:20">
      <c r="A55" s="7">
        <v>39</v>
      </c>
      <c r="B55" s="8" t="s">
        <v>166</v>
      </c>
      <c r="C55" s="29" t="s">
        <v>310</v>
      </c>
      <c r="D55" s="8" t="s">
        <v>113</v>
      </c>
      <c r="E55" s="28" t="s">
        <v>162</v>
      </c>
      <c r="F55" s="8" t="s">
        <v>31</v>
      </c>
      <c r="G55" s="8" t="s">
        <v>311</v>
      </c>
      <c r="H55" s="7" t="s">
        <v>97</v>
      </c>
      <c r="I55" s="8" t="s">
        <v>166</v>
      </c>
      <c r="J55" s="8" t="s">
        <v>169</v>
      </c>
      <c r="K55" s="29" t="s">
        <v>312</v>
      </c>
      <c r="L55" s="7" t="s">
        <v>80</v>
      </c>
      <c r="M55" s="28" t="s">
        <v>309</v>
      </c>
      <c r="N55" s="61">
        <v>36</v>
      </c>
      <c r="O55" s="61">
        <v>4</v>
      </c>
      <c r="P55" s="29">
        <v>16</v>
      </c>
      <c r="Q55" s="29">
        <f t="shared" si="1"/>
        <v>10.4</v>
      </c>
      <c r="R55" s="29">
        <f t="shared" si="2"/>
        <v>4</v>
      </c>
      <c r="S55" s="29">
        <f t="shared" si="3"/>
        <v>1.6</v>
      </c>
      <c r="T55" s="11" t="s">
        <v>302</v>
      </c>
    </row>
    <row r="56" ht="88" customHeight="1" spans="1:20">
      <c r="A56" s="7">
        <v>40</v>
      </c>
      <c r="B56" s="8" t="s">
        <v>103</v>
      </c>
      <c r="C56" s="18" t="s">
        <v>313</v>
      </c>
      <c r="D56" s="18" t="s">
        <v>105</v>
      </c>
      <c r="E56" s="18"/>
      <c r="F56" s="18" t="s">
        <v>31</v>
      </c>
      <c r="G56" s="18" t="s">
        <v>106</v>
      </c>
      <c r="H56" s="18" t="s">
        <v>50</v>
      </c>
      <c r="I56" s="18" t="s">
        <v>107</v>
      </c>
      <c r="J56" s="18" t="s">
        <v>44</v>
      </c>
      <c r="K56" s="18" t="s">
        <v>314</v>
      </c>
      <c r="L56" s="18" t="s">
        <v>109</v>
      </c>
      <c r="M56" s="18" t="s">
        <v>110</v>
      </c>
      <c r="N56" s="35">
        <v>139</v>
      </c>
      <c r="O56" s="35">
        <v>33</v>
      </c>
      <c r="P56" s="29">
        <v>203</v>
      </c>
      <c r="Q56" s="29">
        <v>203</v>
      </c>
      <c r="R56" s="29"/>
      <c r="S56" s="29"/>
      <c r="T56" s="18" t="s">
        <v>111</v>
      </c>
    </row>
    <row r="57" ht="78" customHeight="1" spans="1:20">
      <c r="A57" s="7">
        <v>41</v>
      </c>
      <c r="B57" s="20" t="s">
        <v>315</v>
      </c>
      <c r="C57" s="20" t="s">
        <v>316</v>
      </c>
      <c r="D57" s="21" t="s">
        <v>94</v>
      </c>
      <c r="E57" s="21" t="s">
        <v>277</v>
      </c>
      <c r="F57" s="20" t="s">
        <v>31</v>
      </c>
      <c r="G57" s="7" t="s">
        <v>317</v>
      </c>
      <c r="H57" s="7" t="s">
        <v>97</v>
      </c>
      <c r="I57" s="20" t="s">
        <v>191</v>
      </c>
      <c r="J57" s="20" t="s">
        <v>196</v>
      </c>
      <c r="K57" s="20" t="s">
        <v>318</v>
      </c>
      <c r="L57" s="20" t="s">
        <v>198</v>
      </c>
      <c r="M57" s="20" t="s">
        <v>319</v>
      </c>
      <c r="N57" s="35">
        <v>146</v>
      </c>
      <c r="O57" s="35">
        <v>146</v>
      </c>
      <c r="P57" s="29">
        <v>59.8</v>
      </c>
      <c r="Q57" s="29">
        <v>39</v>
      </c>
      <c r="R57" s="29">
        <v>15</v>
      </c>
      <c r="S57" s="29">
        <v>5.8</v>
      </c>
      <c r="T57" s="20" t="s">
        <v>320</v>
      </c>
    </row>
    <row r="58" ht="79" customHeight="1" spans="1:20">
      <c r="A58" s="7">
        <v>42</v>
      </c>
      <c r="B58" s="20" t="s">
        <v>315</v>
      </c>
      <c r="C58" s="20" t="s">
        <v>321</v>
      </c>
      <c r="D58" s="20" t="s">
        <v>94</v>
      </c>
      <c r="E58" s="20" t="s">
        <v>193</v>
      </c>
      <c r="F58" s="20" t="s">
        <v>31</v>
      </c>
      <c r="G58" s="20" t="s">
        <v>322</v>
      </c>
      <c r="H58" s="7" t="s">
        <v>97</v>
      </c>
      <c r="I58" s="20" t="s">
        <v>191</v>
      </c>
      <c r="J58" s="20" t="s">
        <v>196</v>
      </c>
      <c r="K58" s="20" t="s">
        <v>323</v>
      </c>
      <c r="L58" s="20" t="s">
        <v>198</v>
      </c>
      <c r="M58" s="20" t="s">
        <v>324</v>
      </c>
      <c r="N58" s="35">
        <v>146</v>
      </c>
      <c r="O58" s="35">
        <v>146</v>
      </c>
      <c r="P58" s="29">
        <v>60</v>
      </c>
      <c r="Q58" s="29">
        <v>39</v>
      </c>
      <c r="R58" s="29">
        <v>15</v>
      </c>
      <c r="S58" s="29">
        <v>6</v>
      </c>
      <c r="T58" s="20" t="s">
        <v>325</v>
      </c>
    </row>
    <row r="59" ht="86" customHeight="1" spans="1:20">
      <c r="A59" s="7">
        <v>43</v>
      </c>
      <c r="B59" s="7" t="s">
        <v>201</v>
      </c>
      <c r="C59" s="8" t="s">
        <v>326</v>
      </c>
      <c r="D59" s="8" t="s">
        <v>327</v>
      </c>
      <c r="E59" s="7" t="s">
        <v>277</v>
      </c>
      <c r="F59" s="8" t="s">
        <v>31</v>
      </c>
      <c r="G59" s="8" t="s">
        <v>221</v>
      </c>
      <c r="H59" s="7" t="s">
        <v>97</v>
      </c>
      <c r="I59" s="7" t="s">
        <v>204</v>
      </c>
      <c r="J59" s="7" t="s">
        <v>205</v>
      </c>
      <c r="K59" s="8" t="s">
        <v>328</v>
      </c>
      <c r="L59" s="8" t="s">
        <v>80</v>
      </c>
      <c r="M59" s="8" t="s">
        <v>329</v>
      </c>
      <c r="N59" s="35">
        <v>1848</v>
      </c>
      <c r="O59" s="35">
        <v>113</v>
      </c>
      <c r="P59" s="29">
        <v>36</v>
      </c>
      <c r="Q59" s="29">
        <f>P59*0.65</f>
        <v>23.4</v>
      </c>
      <c r="R59" s="29">
        <f>P59*0.25</f>
        <v>9</v>
      </c>
      <c r="S59" s="29">
        <f>P59*0.1</f>
        <v>3.6</v>
      </c>
      <c r="T59" s="8" t="s">
        <v>330</v>
      </c>
    </row>
    <row r="60" ht="90" customHeight="1" spans="1:20">
      <c r="A60" s="7">
        <v>44</v>
      </c>
      <c r="B60" s="10" t="s">
        <v>209</v>
      </c>
      <c r="C60" s="8" t="s">
        <v>331</v>
      </c>
      <c r="D60" s="8" t="s">
        <v>113</v>
      </c>
      <c r="E60" s="8" t="s">
        <v>277</v>
      </c>
      <c r="F60" s="8" t="s">
        <v>31</v>
      </c>
      <c r="G60" s="8" t="s">
        <v>332</v>
      </c>
      <c r="H60" s="18" t="s">
        <v>68</v>
      </c>
      <c r="I60" s="8" t="s">
        <v>333</v>
      </c>
      <c r="J60" s="8" t="s">
        <v>214</v>
      </c>
      <c r="K60" s="8" t="s">
        <v>334</v>
      </c>
      <c r="L60" s="8" t="s">
        <v>80</v>
      </c>
      <c r="M60" s="20" t="s">
        <v>335</v>
      </c>
      <c r="N60" s="35">
        <v>178</v>
      </c>
      <c r="O60" s="35">
        <v>27</v>
      </c>
      <c r="P60" s="29">
        <v>119.35</v>
      </c>
      <c r="Q60" s="29">
        <v>107.42</v>
      </c>
      <c r="R60" s="29">
        <v>7.13</v>
      </c>
      <c r="S60" s="29">
        <v>4.8</v>
      </c>
      <c r="T60" s="54" t="s">
        <v>336</v>
      </c>
    </row>
    <row r="61" ht="107" customHeight="1" spans="1:20">
      <c r="A61" s="7">
        <v>45</v>
      </c>
      <c r="B61" s="8" t="s">
        <v>136</v>
      </c>
      <c r="C61" s="8" t="s">
        <v>337</v>
      </c>
      <c r="D61" s="8" t="s">
        <v>105</v>
      </c>
      <c r="E61" s="8" t="s">
        <v>114</v>
      </c>
      <c r="F61" s="8" t="s">
        <v>31</v>
      </c>
      <c r="G61" s="8" t="s">
        <v>232</v>
      </c>
      <c r="H61" s="7" t="s">
        <v>97</v>
      </c>
      <c r="I61" s="8" t="s">
        <v>157</v>
      </c>
      <c r="J61" s="8" t="s">
        <v>139</v>
      </c>
      <c r="K61" s="22" t="s">
        <v>338</v>
      </c>
      <c r="L61" s="8" t="s">
        <v>80</v>
      </c>
      <c r="M61" s="8" t="s">
        <v>339</v>
      </c>
      <c r="N61" s="35">
        <v>255</v>
      </c>
      <c r="O61" s="35">
        <v>25</v>
      </c>
      <c r="P61" s="29">
        <v>3500</v>
      </c>
      <c r="Q61" s="29">
        <v>1500</v>
      </c>
      <c r="R61" s="29"/>
      <c r="S61" s="29">
        <v>2000</v>
      </c>
      <c r="T61" s="8" t="s">
        <v>340</v>
      </c>
    </row>
    <row r="62" ht="110" customHeight="1" spans="1:20">
      <c r="A62" s="7">
        <v>46</v>
      </c>
      <c r="B62" s="8" t="s">
        <v>136</v>
      </c>
      <c r="C62" s="8" t="s">
        <v>341</v>
      </c>
      <c r="D62" s="8" t="s">
        <v>105</v>
      </c>
      <c r="E62" s="8" t="s">
        <v>114</v>
      </c>
      <c r="F62" s="8" t="s">
        <v>31</v>
      </c>
      <c r="G62" s="8" t="s">
        <v>138</v>
      </c>
      <c r="H62" s="7" t="s">
        <v>97</v>
      </c>
      <c r="I62" s="8" t="s">
        <v>157</v>
      </c>
      <c r="J62" s="8" t="s">
        <v>139</v>
      </c>
      <c r="K62" s="8" t="s">
        <v>342</v>
      </c>
      <c r="L62" s="8" t="s">
        <v>80</v>
      </c>
      <c r="M62" s="8" t="s">
        <v>343</v>
      </c>
      <c r="N62" s="35">
        <v>940</v>
      </c>
      <c r="O62" s="35">
        <v>60</v>
      </c>
      <c r="P62" s="29">
        <v>6000</v>
      </c>
      <c r="Q62" s="29">
        <v>1500</v>
      </c>
      <c r="R62" s="29"/>
      <c r="S62" s="29">
        <v>4500</v>
      </c>
      <c r="T62" s="8" t="s">
        <v>344</v>
      </c>
    </row>
    <row r="63" ht="104" customHeight="1" spans="1:20">
      <c r="A63" s="7">
        <v>47</v>
      </c>
      <c r="B63" s="8" t="s">
        <v>103</v>
      </c>
      <c r="C63" s="8" t="s">
        <v>345</v>
      </c>
      <c r="D63" s="8" t="s">
        <v>105</v>
      </c>
      <c r="E63" s="8"/>
      <c r="F63" s="8" t="s">
        <v>31</v>
      </c>
      <c r="G63" s="8" t="s">
        <v>346</v>
      </c>
      <c r="H63" s="7" t="s">
        <v>97</v>
      </c>
      <c r="I63" s="8" t="s">
        <v>107</v>
      </c>
      <c r="J63" s="8" t="s">
        <v>44</v>
      </c>
      <c r="K63" s="8" t="s">
        <v>347</v>
      </c>
      <c r="L63" s="8" t="s">
        <v>109</v>
      </c>
      <c r="M63" s="8" t="s">
        <v>110</v>
      </c>
      <c r="N63" s="35">
        <v>300</v>
      </c>
      <c r="O63" s="35">
        <v>34</v>
      </c>
      <c r="P63" s="29">
        <v>263</v>
      </c>
      <c r="Q63" s="29">
        <v>263</v>
      </c>
      <c r="R63" s="29"/>
      <c r="S63" s="29"/>
      <c r="T63" s="8" t="s">
        <v>348</v>
      </c>
    </row>
    <row r="64" ht="104" customHeight="1" spans="1:20">
      <c r="A64" s="7">
        <v>48</v>
      </c>
      <c r="B64" s="8" t="s">
        <v>136</v>
      </c>
      <c r="C64" s="8" t="s">
        <v>349</v>
      </c>
      <c r="D64" s="8" t="s">
        <v>105</v>
      </c>
      <c r="E64" s="20" t="s">
        <v>155</v>
      </c>
      <c r="F64" s="8" t="s">
        <v>31</v>
      </c>
      <c r="G64" s="8" t="s">
        <v>350</v>
      </c>
      <c r="H64" s="18" t="s">
        <v>68</v>
      </c>
      <c r="I64" s="8" t="s">
        <v>157</v>
      </c>
      <c r="J64" s="8" t="s">
        <v>139</v>
      </c>
      <c r="K64" s="53" t="s">
        <v>351</v>
      </c>
      <c r="L64" s="7" t="s">
        <v>80</v>
      </c>
      <c r="M64" s="7" t="s">
        <v>352</v>
      </c>
      <c r="N64" s="35">
        <v>68</v>
      </c>
      <c r="O64" s="35">
        <v>23</v>
      </c>
      <c r="P64" s="44">
        <v>350</v>
      </c>
      <c r="Q64" s="29">
        <v>350</v>
      </c>
      <c r="R64" s="74"/>
      <c r="S64" s="29"/>
      <c r="T64" s="8" t="s">
        <v>353</v>
      </c>
    </row>
    <row r="65" ht="104" customHeight="1" spans="1:20">
      <c r="A65" s="7">
        <v>49</v>
      </c>
      <c r="B65" s="8" t="s">
        <v>120</v>
      </c>
      <c r="C65" s="8" t="s">
        <v>354</v>
      </c>
      <c r="D65" s="8" t="s">
        <v>105</v>
      </c>
      <c r="E65" s="8" t="s">
        <v>149</v>
      </c>
      <c r="F65" s="8" t="s">
        <v>31</v>
      </c>
      <c r="G65" s="8" t="s">
        <v>355</v>
      </c>
      <c r="H65" s="18" t="s">
        <v>50</v>
      </c>
      <c r="I65" s="8" t="s">
        <v>356</v>
      </c>
      <c r="J65" s="8" t="s">
        <v>357</v>
      </c>
      <c r="K65" s="8" t="s">
        <v>358</v>
      </c>
      <c r="L65" s="8" t="s">
        <v>80</v>
      </c>
      <c r="M65" s="8" t="s">
        <v>359</v>
      </c>
      <c r="N65" s="35">
        <v>77</v>
      </c>
      <c r="O65" s="35">
        <v>10</v>
      </c>
      <c r="P65" s="29">
        <v>260</v>
      </c>
      <c r="Q65" s="29">
        <v>260</v>
      </c>
      <c r="R65" s="29"/>
      <c r="S65" s="29"/>
      <c r="T65" s="8" t="s">
        <v>360</v>
      </c>
    </row>
    <row r="66" ht="104" customHeight="1" spans="1:20">
      <c r="A66" s="7">
        <v>50</v>
      </c>
      <c r="B66" s="8" t="s">
        <v>120</v>
      </c>
      <c r="C66" s="8" t="s">
        <v>361</v>
      </c>
      <c r="D66" s="8" t="s">
        <v>105</v>
      </c>
      <c r="E66" s="8" t="s">
        <v>149</v>
      </c>
      <c r="F66" s="8" t="s">
        <v>31</v>
      </c>
      <c r="G66" s="8" t="s">
        <v>295</v>
      </c>
      <c r="H66" s="18" t="s">
        <v>50</v>
      </c>
      <c r="I66" s="8" t="s">
        <v>362</v>
      </c>
      <c r="J66" s="8" t="s">
        <v>363</v>
      </c>
      <c r="K66" s="8" t="s">
        <v>364</v>
      </c>
      <c r="L66" s="8" t="s">
        <v>80</v>
      </c>
      <c r="M66" s="8" t="s">
        <v>359</v>
      </c>
      <c r="N66" s="35">
        <v>77</v>
      </c>
      <c r="O66" s="35">
        <v>10</v>
      </c>
      <c r="P66" s="29">
        <v>230</v>
      </c>
      <c r="Q66" s="29">
        <v>230</v>
      </c>
      <c r="R66" s="29"/>
      <c r="S66" s="29"/>
      <c r="T66" s="8" t="s">
        <v>365</v>
      </c>
    </row>
    <row r="67" ht="104" customHeight="1" spans="1:20">
      <c r="A67" s="7">
        <v>51</v>
      </c>
      <c r="B67" s="19" t="s">
        <v>120</v>
      </c>
      <c r="C67" s="19" t="s">
        <v>366</v>
      </c>
      <c r="D67" s="19" t="s">
        <v>105</v>
      </c>
      <c r="E67" s="19" t="s">
        <v>149</v>
      </c>
      <c r="F67" s="19" t="s">
        <v>31</v>
      </c>
      <c r="G67" s="19" t="s">
        <v>367</v>
      </c>
      <c r="H67" s="7" t="s">
        <v>97</v>
      </c>
      <c r="I67" s="19" t="s">
        <v>368</v>
      </c>
      <c r="J67" s="19" t="s">
        <v>369</v>
      </c>
      <c r="K67" s="19" t="s">
        <v>370</v>
      </c>
      <c r="L67" s="19" t="s">
        <v>80</v>
      </c>
      <c r="M67" s="19" t="s">
        <v>359</v>
      </c>
      <c r="N67" s="51">
        <v>10</v>
      </c>
      <c r="O67" s="51">
        <v>10</v>
      </c>
      <c r="P67" s="71">
        <v>240</v>
      </c>
      <c r="Q67" s="71">
        <v>240</v>
      </c>
      <c r="R67" s="71"/>
      <c r="S67" s="71"/>
      <c r="T67" s="19" t="s">
        <v>371</v>
      </c>
    </row>
    <row r="68" ht="44" customHeight="1" spans="1:20">
      <c r="A68" s="4" t="s">
        <v>372</v>
      </c>
      <c r="B68" s="75" t="s">
        <v>373</v>
      </c>
      <c r="C68" s="76"/>
      <c r="D68" s="77"/>
      <c r="E68" s="77"/>
      <c r="F68" s="77"/>
      <c r="G68" s="77"/>
      <c r="H68" s="77"/>
      <c r="I68" s="77"/>
      <c r="J68" s="77"/>
      <c r="K68" s="78"/>
      <c r="L68" s="77"/>
      <c r="M68" s="77"/>
      <c r="N68" s="79">
        <v>10466</v>
      </c>
      <c r="O68" s="79">
        <v>2704</v>
      </c>
      <c r="P68" s="79">
        <v>2992.2</v>
      </c>
      <c r="Q68" s="79">
        <v>904.445</v>
      </c>
      <c r="R68" s="79">
        <v>2049.825</v>
      </c>
      <c r="S68" s="79">
        <v>37.93</v>
      </c>
      <c r="T68" s="18"/>
    </row>
    <row r="69" ht="88" customHeight="1" spans="1:20">
      <c r="A69" s="7">
        <v>1</v>
      </c>
      <c r="B69" s="7" t="s">
        <v>92</v>
      </c>
      <c r="C69" s="7" t="s">
        <v>374</v>
      </c>
      <c r="D69" s="7" t="s">
        <v>375</v>
      </c>
      <c r="E69" s="7" t="s">
        <v>376</v>
      </c>
      <c r="F69" s="7" t="s">
        <v>31</v>
      </c>
      <c r="G69" s="7" t="s">
        <v>377</v>
      </c>
      <c r="H69" s="7" t="s">
        <v>378</v>
      </c>
      <c r="I69" s="7" t="s">
        <v>379</v>
      </c>
      <c r="J69" s="7" t="s">
        <v>380</v>
      </c>
      <c r="K69" s="7" t="s">
        <v>381</v>
      </c>
      <c r="L69" s="8" t="s">
        <v>80</v>
      </c>
      <c r="M69" s="7" t="s">
        <v>382</v>
      </c>
      <c r="N69" s="35">
        <v>1263</v>
      </c>
      <c r="O69" s="35">
        <v>266</v>
      </c>
      <c r="P69" s="44">
        <v>460</v>
      </c>
      <c r="Q69" s="44"/>
      <c r="R69" s="44">
        <v>460</v>
      </c>
      <c r="S69" s="44"/>
      <c r="T69" s="7" t="s">
        <v>383</v>
      </c>
    </row>
    <row r="70" ht="61" customHeight="1" spans="1:20">
      <c r="A70" s="7">
        <v>2</v>
      </c>
      <c r="B70" s="8" t="s">
        <v>244</v>
      </c>
      <c r="C70" s="8" t="s">
        <v>384</v>
      </c>
      <c r="D70" s="8" t="s">
        <v>385</v>
      </c>
      <c r="E70" s="8" t="s">
        <v>386</v>
      </c>
      <c r="F70" s="7" t="s">
        <v>31</v>
      </c>
      <c r="G70" s="8" t="s">
        <v>244</v>
      </c>
      <c r="H70" s="7" t="s">
        <v>378</v>
      </c>
      <c r="I70" s="8" t="s">
        <v>256</v>
      </c>
      <c r="J70" s="8" t="s">
        <v>247</v>
      </c>
      <c r="K70" s="8" t="s">
        <v>387</v>
      </c>
      <c r="L70" s="19" t="s">
        <v>80</v>
      </c>
      <c r="M70" s="8" t="s">
        <v>388</v>
      </c>
      <c r="N70" s="35">
        <v>288</v>
      </c>
      <c r="O70" s="35">
        <v>23</v>
      </c>
      <c r="P70" s="29">
        <v>750</v>
      </c>
      <c r="Q70" s="29"/>
      <c r="R70" s="29">
        <v>750</v>
      </c>
      <c r="S70" s="29"/>
      <c r="T70" s="7" t="s">
        <v>389</v>
      </c>
    </row>
    <row r="71" ht="77" customHeight="1" spans="1:20">
      <c r="A71" s="7">
        <v>3</v>
      </c>
      <c r="B71" s="8" t="s">
        <v>244</v>
      </c>
      <c r="C71" s="8" t="s">
        <v>390</v>
      </c>
      <c r="D71" s="8" t="s">
        <v>385</v>
      </c>
      <c r="E71" s="8" t="s">
        <v>391</v>
      </c>
      <c r="F71" s="7" t="s">
        <v>31</v>
      </c>
      <c r="G71" s="8" t="s">
        <v>244</v>
      </c>
      <c r="H71" s="7" t="s">
        <v>378</v>
      </c>
      <c r="I71" s="8" t="s">
        <v>256</v>
      </c>
      <c r="J71" s="8" t="s">
        <v>247</v>
      </c>
      <c r="K71" s="8" t="s">
        <v>392</v>
      </c>
      <c r="L71" s="19" t="s">
        <v>80</v>
      </c>
      <c r="M71" s="8" t="s">
        <v>388</v>
      </c>
      <c r="N71" s="35">
        <v>175</v>
      </c>
      <c r="O71" s="35">
        <v>23</v>
      </c>
      <c r="P71" s="29">
        <v>450</v>
      </c>
      <c r="Q71" s="29"/>
      <c r="R71" s="29">
        <v>450</v>
      </c>
      <c r="S71" s="29"/>
      <c r="T71" s="7" t="s">
        <v>393</v>
      </c>
    </row>
    <row r="72" ht="128" customHeight="1" spans="1:20">
      <c r="A72" s="7">
        <v>4</v>
      </c>
      <c r="B72" s="8" t="s">
        <v>120</v>
      </c>
      <c r="C72" s="8" t="s">
        <v>394</v>
      </c>
      <c r="D72" s="8" t="s">
        <v>385</v>
      </c>
      <c r="E72" s="8" t="s">
        <v>391</v>
      </c>
      <c r="F72" s="8" t="s">
        <v>31</v>
      </c>
      <c r="G72" s="8" t="s">
        <v>120</v>
      </c>
      <c r="H72" s="7" t="s">
        <v>378</v>
      </c>
      <c r="I72" s="8" t="s">
        <v>395</v>
      </c>
      <c r="J72" s="8" t="s">
        <v>125</v>
      </c>
      <c r="K72" s="8" t="s">
        <v>396</v>
      </c>
      <c r="L72" s="19" t="s">
        <v>80</v>
      </c>
      <c r="M72" s="8" t="s">
        <v>388</v>
      </c>
      <c r="N72" s="35">
        <v>70</v>
      </c>
      <c r="O72" s="35">
        <v>10</v>
      </c>
      <c r="P72" s="29">
        <v>295</v>
      </c>
      <c r="Q72" s="29"/>
      <c r="R72" s="29">
        <v>295</v>
      </c>
      <c r="S72" s="29"/>
      <c r="T72" s="7" t="s">
        <v>397</v>
      </c>
    </row>
    <row r="73" ht="142" customHeight="1" spans="1:20">
      <c r="A73" s="7">
        <v>5</v>
      </c>
      <c r="B73" s="7" t="s">
        <v>27</v>
      </c>
      <c r="C73" s="8" t="s">
        <v>398</v>
      </c>
      <c r="D73" s="8" t="s">
        <v>399</v>
      </c>
      <c r="E73" s="7" t="s">
        <v>400</v>
      </c>
      <c r="F73" s="7" t="s">
        <v>31</v>
      </c>
      <c r="G73" s="10" t="s">
        <v>401</v>
      </c>
      <c r="H73" s="7" t="s">
        <v>378</v>
      </c>
      <c r="I73" s="8" t="s">
        <v>69</v>
      </c>
      <c r="J73" s="8" t="s">
        <v>70</v>
      </c>
      <c r="K73" s="53" t="s">
        <v>402</v>
      </c>
      <c r="L73" s="7" t="s">
        <v>72</v>
      </c>
      <c r="M73" s="8" t="s">
        <v>403</v>
      </c>
      <c r="N73" s="43">
        <v>1360</v>
      </c>
      <c r="O73" s="43">
        <v>240</v>
      </c>
      <c r="P73" s="44">
        <v>59</v>
      </c>
      <c r="Q73" s="29">
        <v>59</v>
      </c>
      <c r="R73" s="29"/>
      <c r="S73" s="29"/>
      <c r="T73" s="8" t="s">
        <v>404</v>
      </c>
    </row>
    <row r="74" ht="142" customHeight="1" spans="1:20">
      <c r="A74" s="7">
        <v>6</v>
      </c>
      <c r="B74" s="8" t="s">
        <v>166</v>
      </c>
      <c r="C74" s="8" t="s">
        <v>405</v>
      </c>
      <c r="D74" s="7" t="s">
        <v>406</v>
      </c>
      <c r="E74" s="8" t="s">
        <v>407</v>
      </c>
      <c r="F74" s="8" t="s">
        <v>31</v>
      </c>
      <c r="G74" s="8" t="s">
        <v>408</v>
      </c>
      <c r="H74" s="18" t="s">
        <v>68</v>
      </c>
      <c r="I74" s="8" t="s">
        <v>166</v>
      </c>
      <c r="J74" s="8" t="s">
        <v>169</v>
      </c>
      <c r="K74" s="53" t="s">
        <v>409</v>
      </c>
      <c r="L74" s="8" t="s">
        <v>100</v>
      </c>
      <c r="M74" s="53" t="s">
        <v>410</v>
      </c>
      <c r="N74" s="8">
        <v>20</v>
      </c>
      <c r="O74" s="8">
        <v>3</v>
      </c>
      <c r="P74" s="8">
        <v>25</v>
      </c>
      <c r="Q74" s="8">
        <v>25</v>
      </c>
      <c r="R74" s="8"/>
      <c r="S74" s="8"/>
      <c r="T74" s="8" t="s">
        <v>411</v>
      </c>
    </row>
    <row r="75" ht="63" customHeight="1" spans="1:20">
      <c r="A75" s="7">
        <v>7</v>
      </c>
      <c r="B75" s="8" t="s">
        <v>92</v>
      </c>
      <c r="C75" s="29" t="s">
        <v>412</v>
      </c>
      <c r="D75" s="18" t="s">
        <v>375</v>
      </c>
      <c r="E75" s="18" t="s">
        <v>376</v>
      </c>
      <c r="F75" s="7" t="s">
        <v>31</v>
      </c>
      <c r="G75" s="8" t="s">
        <v>413</v>
      </c>
      <c r="H75" s="7" t="s">
        <v>378</v>
      </c>
      <c r="I75" s="8" t="s">
        <v>92</v>
      </c>
      <c r="J75" s="8" t="s">
        <v>116</v>
      </c>
      <c r="K75" s="29" t="s">
        <v>414</v>
      </c>
      <c r="L75" s="7" t="s">
        <v>72</v>
      </c>
      <c r="M75" s="18" t="s">
        <v>415</v>
      </c>
      <c r="N75" s="35">
        <v>55</v>
      </c>
      <c r="O75" s="35">
        <v>12</v>
      </c>
      <c r="P75" s="29">
        <v>25</v>
      </c>
      <c r="Q75" s="29">
        <v>16.25</v>
      </c>
      <c r="R75" s="29">
        <v>6.25</v>
      </c>
      <c r="S75" s="29">
        <v>2.5</v>
      </c>
      <c r="T75" s="18" t="s">
        <v>416</v>
      </c>
    </row>
    <row r="76" ht="52" customHeight="1" spans="1:20">
      <c r="A76" s="7">
        <v>8</v>
      </c>
      <c r="B76" s="8" t="s">
        <v>92</v>
      </c>
      <c r="C76" s="29" t="s">
        <v>417</v>
      </c>
      <c r="D76" s="18" t="s">
        <v>418</v>
      </c>
      <c r="E76" s="18" t="s">
        <v>406</v>
      </c>
      <c r="F76" s="7" t="s">
        <v>31</v>
      </c>
      <c r="G76" s="29" t="s">
        <v>96</v>
      </c>
      <c r="H76" s="7" t="s">
        <v>378</v>
      </c>
      <c r="I76" s="8" t="s">
        <v>92</v>
      </c>
      <c r="J76" s="8" t="s">
        <v>116</v>
      </c>
      <c r="K76" s="29" t="s">
        <v>419</v>
      </c>
      <c r="L76" s="7" t="s">
        <v>72</v>
      </c>
      <c r="M76" s="18" t="s">
        <v>420</v>
      </c>
      <c r="N76" s="35">
        <v>36</v>
      </c>
      <c r="O76" s="35">
        <v>18</v>
      </c>
      <c r="P76" s="29">
        <v>50</v>
      </c>
      <c r="Q76" s="29">
        <v>32.5</v>
      </c>
      <c r="R76" s="29">
        <v>12.5</v>
      </c>
      <c r="S76" s="29">
        <v>5</v>
      </c>
      <c r="T76" s="18" t="s">
        <v>420</v>
      </c>
    </row>
    <row r="77" ht="51" customHeight="1" spans="1:20">
      <c r="A77" s="7">
        <v>9</v>
      </c>
      <c r="B77" s="8" t="s">
        <v>120</v>
      </c>
      <c r="C77" s="8" t="s">
        <v>421</v>
      </c>
      <c r="D77" s="18" t="s">
        <v>375</v>
      </c>
      <c r="E77" s="18" t="s">
        <v>376</v>
      </c>
      <c r="F77" s="7" t="s">
        <v>31</v>
      </c>
      <c r="G77" s="8" t="s">
        <v>367</v>
      </c>
      <c r="H77" s="7" t="s">
        <v>378</v>
      </c>
      <c r="I77" s="7" t="s">
        <v>120</v>
      </c>
      <c r="J77" s="7" t="s">
        <v>125</v>
      </c>
      <c r="K77" s="8" t="s">
        <v>422</v>
      </c>
      <c r="L77" s="7" t="s">
        <v>72</v>
      </c>
      <c r="M77" s="18" t="s">
        <v>423</v>
      </c>
      <c r="N77" s="35">
        <v>50</v>
      </c>
      <c r="O77" s="35">
        <v>11</v>
      </c>
      <c r="P77" s="29">
        <v>50</v>
      </c>
      <c r="Q77" s="29">
        <f t="shared" ref="Q77:Q80" si="4">P77*0.65</f>
        <v>32.5</v>
      </c>
      <c r="R77" s="29">
        <f t="shared" ref="R77:R80" si="5">P77*0.25</f>
        <v>12.5</v>
      </c>
      <c r="S77" s="29">
        <f t="shared" ref="S77:S80" si="6">P77*0.1</f>
        <v>5</v>
      </c>
      <c r="T77" s="18" t="s">
        <v>416</v>
      </c>
    </row>
    <row r="78" ht="46" customHeight="1" spans="1:20">
      <c r="A78" s="7">
        <v>10</v>
      </c>
      <c r="B78" s="8" t="s">
        <v>120</v>
      </c>
      <c r="C78" s="29" t="s">
        <v>424</v>
      </c>
      <c r="D78" s="18" t="s">
        <v>399</v>
      </c>
      <c r="E78" s="18" t="s">
        <v>400</v>
      </c>
      <c r="F78" s="7" t="s">
        <v>31</v>
      </c>
      <c r="G78" s="29" t="s">
        <v>425</v>
      </c>
      <c r="H78" s="7" t="s">
        <v>378</v>
      </c>
      <c r="I78" s="7" t="s">
        <v>120</v>
      </c>
      <c r="J78" s="7" t="s">
        <v>125</v>
      </c>
      <c r="K78" s="29" t="s">
        <v>426</v>
      </c>
      <c r="L78" s="7" t="s">
        <v>72</v>
      </c>
      <c r="M78" s="18" t="s">
        <v>423</v>
      </c>
      <c r="N78" s="35">
        <v>33</v>
      </c>
      <c r="O78" s="35">
        <v>8</v>
      </c>
      <c r="P78" s="29">
        <v>25</v>
      </c>
      <c r="Q78" s="29">
        <f t="shared" si="4"/>
        <v>16.25</v>
      </c>
      <c r="R78" s="29">
        <f t="shared" si="5"/>
        <v>6.25</v>
      </c>
      <c r="S78" s="29">
        <f t="shared" si="6"/>
        <v>2.5</v>
      </c>
      <c r="T78" s="18" t="s">
        <v>423</v>
      </c>
    </row>
    <row r="79" ht="46" customHeight="1" spans="1:20">
      <c r="A79" s="7">
        <v>11</v>
      </c>
      <c r="B79" s="8" t="s">
        <v>120</v>
      </c>
      <c r="C79" s="29" t="s">
        <v>427</v>
      </c>
      <c r="D79" s="18" t="s">
        <v>375</v>
      </c>
      <c r="E79" s="18" t="s">
        <v>376</v>
      </c>
      <c r="F79" s="7" t="s">
        <v>31</v>
      </c>
      <c r="G79" s="8" t="s">
        <v>428</v>
      </c>
      <c r="H79" s="7" t="s">
        <v>378</v>
      </c>
      <c r="I79" s="7" t="s">
        <v>120</v>
      </c>
      <c r="J79" s="7" t="s">
        <v>125</v>
      </c>
      <c r="K79" s="8" t="s">
        <v>429</v>
      </c>
      <c r="L79" s="7" t="s">
        <v>72</v>
      </c>
      <c r="M79" s="18" t="s">
        <v>415</v>
      </c>
      <c r="N79" s="35">
        <v>77</v>
      </c>
      <c r="O79" s="35">
        <v>23</v>
      </c>
      <c r="P79" s="29">
        <v>59</v>
      </c>
      <c r="Q79" s="29">
        <f t="shared" si="4"/>
        <v>38.35</v>
      </c>
      <c r="R79" s="29">
        <f t="shared" si="5"/>
        <v>14.75</v>
      </c>
      <c r="S79" s="29">
        <f t="shared" si="6"/>
        <v>5.9</v>
      </c>
      <c r="T79" s="18" t="s">
        <v>416</v>
      </c>
    </row>
    <row r="80" ht="36" customHeight="1" spans="1:20">
      <c r="A80" s="7">
        <v>12</v>
      </c>
      <c r="B80" s="8" t="s">
        <v>120</v>
      </c>
      <c r="C80" s="8" t="s">
        <v>430</v>
      </c>
      <c r="D80" s="18" t="s">
        <v>399</v>
      </c>
      <c r="E80" s="18" t="s">
        <v>400</v>
      </c>
      <c r="F80" s="7" t="s">
        <v>31</v>
      </c>
      <c r="G80" s="8" t="s">
        <v>431</v>
      </c>
      <c r="H80" s="7" t="s">
        <v>378</v>
      </c>
      <c r="I80" s="7" t="s">
        <v>120</v>
      </c>
      <c r="J80" s="7" t="s">
        <v>125</v>
      </c>
      <c r="K80" s="8" t="s">
        <v>432</v>
      </c>
      <c r="L80" s="7" t="s">
        <v>72</v>
      </c>
      <c r="M80" s="18" t="s">
        <v>423</v>
      </c>
      <c r="N80" s="35">
        <v>58</v>
      </c>
      <c r="O80" s="35">
        <v>10</v>
      </c>
      <c r="P80" s="29">
        <v>58</v>
      </c>
      <c r="Q80" s="29">
        <f t="shared" si="4"/>
        <v>37.7</v>
      </c>
      <c r="R80" s="29">
        <f t="shared" si="5"/>
        <v>14.5</v>
      </c>
      <c r="S80" s="29">
        <f t="shared" si="6"/>
        <v>5.8</v>
      </c>
      <c r="T80" s="18" t="s">
        <v>423</v>
      </c>
    </row>
    <row r="81" ht="80" customHeight="1" spans="1:20">
      <c r="A81" s="7">
        <v>13</v>
      </c>
      <c r="B81" s="8" t="s">
        <v>244</v>
      </c>
      <c r="C81" s="27" t="s">
        <v>290</v>
      </c>
      <c r="D81" s="8" t="s">
        <v>385</v>
      </c>
      <c r="E81" s="8" t="s">
        <v>433</v>
      </c>
      <c r="F81" s="8" t="s">
        <v>31</v>
      </c>
      <c r="G81" s="8" t="s">
        <v>283</v>
      </c>
      <c r="H81" s="7" t="s">
        <v>378</v>
      </c>
      <c r="I81" s="7" t="s">
        <v>244</v>
      </c>
      <c r="J81" s="7" t="s">
        <v>247</v>
      </c>
      <c r="K81" s="8" t="s">
        <v>434</v>
      </c>
      <c r="L81" s="8" t="s">
        <v>80</v>
      </c>
      <c r="M81" s="8" t="s">
        <v>435</v>
      </c>
      <c r="N81" s="35">
        <v>77</v>
      </c>
      <c r="O81" s="35">
        <v>18</v>
      </c>
      <c r="P81" s="29">
        <v>31.3</v>
      </c>
      <c r="Q81" s="29">
        <v>20.345</v>
      </c>
      <c r="R81" s="29">
        <v>7.825</v>
      </c>
      <c r="S81" s="29">
        <v>3.13</v>
      </c>
      <c r="T81" s="8" t="s">
        <v>436</v>
      </c>
    </row>
    <row r="82" ht="64" customHeight="1" spans="1:20">
      <c r="A82" s="7">
        <v>14</v>
      </c>
      <c r="B82" s="8" t="s">
        <v>166</v>
      </c>
      <c r="C82" s="29" t="s">
        <v>437</v>
      </c>
      <c r="D82" s="18" t="s">
        <v>375</v>
      </c>
      <c r="E82" s="18" t="s">
        <v>376</v>
      </c>
      <c r="F82" s="8" t="s">
        <v>31</v>
      </c>
      <c r="G82" s="8" t="s">
        <v>183</v>
      </c>
      <c r="H82" s="7" t="s">
        <v>378</v>
      </c>
      <c r="I82" s="8" t="s">
        <v>166</v>
      </c>
      <c r="J82" s="8" t="s">
        <v>169</v>
      </c>
      <c r="K82" s="29" t="s">
        <v>438</v>
      </c>
      <c r="L82" s="7" t="s">
        <v>80</v>
      </c>
      <c r="M82" s="18" t="s">
        <v>423</v>
      </c>
      <c r="N82" s="61">
        <v>128</v>
      </c>
      <c r="O82" s="61">
        <v>12</v>
      </c>
      <c r="P82" s="29">
        <v>45</v>
      </c>
      <c r="Q82" s="29">
        <f>P82*0.65</f>
        <v>29.25</v>
      </c>
      <c r="R82" s="29">
        <f>P82*0.25</f>
        <v>11.25</v>
      </c>
      <c r="S82" s="29">
        <f>P82*0.1</f>
        <v>4.5</v>
      </c>
      <c r="T82" s="18" t="s">
        <v>423</v>
      </c>
    </row>
    <row r="83" ht="64" customHeight="1" spans="1:20">
      <c r="A83" s="7">
        <v>15</v>
      </c>
      <c r="B83" s="7" t="s">
        <v>218</v>
      </c>
      <c r="C83" s="8" t="s">
        <v>439</v>
      </c>
      <c r="D83" s="18" t="s">
        <v>375</v>
      </c>
      <c r="E83" s="18" t="s">
        <v>376</v>
      </c>
      <c r="F83" s="8" t="s">
        <v>31</v>
      </c>
      <c r="G83" s="8" t="s">
        <v>221</v>
      </c>
      <c r="H83" s="7" t="s">
        <v>378</v>
      </c>
      <c r="I83" s="28" t="s">
        <v>440</v>
      </c>
      <c r="J83" s="11" t="s">
        <v>223</v>
      </c>
      <c r="K83" s="8" t="s">
        <v>441</v>
      </c>
      <c r="L83" s="7" t="s">
        <v>80</v>
      </c>
      <c r="M83" s="18" t="s">
        <v>415</v>
      </c>
      <c r="N83" s="61">
        <v>74</v>
      </c>
      <c r="O83" s="61">
        <v>15</v>
      </c>
      <c r="P83" s="29">
        <v>36</v>
      </c>
      <c r="Q83" s="29">
        <f>P83*0.65</f>
        <v>23.4</v>
      </c>
      <c r="R83" s="29">
        <f>P83*0.25</f>
        <v>9</v>
      </c>
      <c r="S83" s="29">
        <f>P83*0.1</f>
        <v>3.6</v>
      </c>
      <c r="T83" s="18" t="s">
        <v>423</v>
      </c>
    </row>
    <row r="84" ht="64" customHeight="1" spans="1:20">
      <c r="A84" s="7">
        <v>16</v>
      </c>
      <c r="B84" s="7" t="s">
        <v>201</v>
      </c>
      <c r="C84" s="8" t="s">
        <v>442</v>
      </c>
      <c r="D84" s="8" t="s">
        <v>375</v>
      </c>
      <c r="E84" s="7" t="s">
        <v>443</v>
      </c>
      <c r="F84" s="18" t="s">
        <v>31</v>
      </c>
      <c r="G84" s="21" t="s">
        <v>444</v>
      </c>
      <c r="H84" s="7" t="s">
        <v>378</v>
      </c>
      <c r="I84" s="7" t="s">
        <v>204</v>
      </c>
      <c r="J84" s="7" t="s">
        <v>205</v>
      </c>
      <c r="K84" s="18" t="s">
        <v>445</v>
      </c>
      <c r="L84" s="8" t="s">
        <v>80</v>
      </c>
      <c r="M84" s="8" t="s">
        <v>329</v>
      </c>
      <c r="N84" s="35">
        <v>1848</v>
      </c>
      <c r="O84" s="35">
        <v>113</v>
      </c>
      <c r="P84" s="29">
        <v>33</v>
      </c>
      <c r="Q84" s="29">
        <v>33</v>
      </c>
      <c r="R84" s="29"/>
      <c r="S84" s="29"/>
      <c r="T84" s="8" t="s">
        <v>330</v>
      </c>
    </row>
    <row r="85" ht="141" customHeight="1" spans="1:20">
      <c r="A85" s="7">
        <v>17</v>
      </c>
      <c r="B85" s="10" t="s">
        <v>209</v>
      </c>
      <c r="C85" s="10" t="s">
        <v>446</v>
      </c>
      <c r="D85" s="10" t="s">
        <v>399</v>
      </c>
      <c r="E85" s="10" t="s">
        <v>447</v>
      </c>
      <c r="F85" s="10" t="s">
        <v>31</v>
      </c>
      <c r="G85" s="10" t="s">
        <v>448</v>
      </c>
      <c r="H85" s="7" t="s">
        <v>378</v>
      </c>
      <c r="I85" s="10" t="s">
        <v>213</v>
      </c>
      <c r="J85" s="10" t="s">
        <v>214</v>
      </c>
      <c r="K85" s="56" t="s">
        <v>449</v>
      </c>
      <c r="L85" s="10" t="s">
        <v>80</v>
      </c>
      <c r="M85" s="10" t="s">
        <v>450</v>
      </c>
      <c r="N85" s="57">
        <v>534</v>
      </c>
      <c r="O85" s="57">
        <v>99</v>
      </c>
      <c r="P85" s="58">
        <v>200</v>
      </c>
      <c r="Q85" s="58">
        <v>200</v>
      </c>
      <c r="R85" s="58"/>
      <c r="S85" s="58"/>
      <c r="T85" s="10" t="s">
        <v>451</v>
      </c>
    </row>
    <row r="86" ht="196" customHeight="1" spans="1:20">
      <c r="A86" s="7">
        <v>18</v>
      </c>
      <c r="B86" s="8" t="s">
        <v>452</v>
      </c>
      <c r="C86" s="8" t="s">
        <v>453</v>
      </c>
      <c r="D86" s="7" t="s">
        <v>454</v>
      </c>
      <c r="E86" s="7" t="s">
        <v>455</v>
      </c>
      <c r="F86" s="7" t="s">
        <v>31</v>
      </c>
      <c r="G86" s="8" t="s">
        <v>452</v>
      </c>
      <c r="H86" s="18" t="s">
        <v>378</v>
      </c>
      <c r="I86" s="80" t="s">
        <v>456</v>
      </c>
      <c r="J86" s="80" t="s">
        <v>457</v>
      </c>
      <c r="K86" s="80" t="s">
        <v>458</v>
      </c>
      <c r="L86" s="80" t="s">
        <v>459</v>
      </c>
      <c r="M86" s="80" t="s">
        <v>460</v>
      </c>
      <c r="N86" s="80">
        <v>4320</v>
      </c>
      <c r="O86" s="80">
        <v>1800</v>
      </c>
      <c r="P86" s="80">
        <v>340.9</v>
      </c>
      <c r="Q86" s="80">
        <v>340.9</v>
      </c>
      <c r="R86" s="29"/>
      <c r="S86" s="29"/>
      <c r="T86" s="7" t="s">
        <v>461</v>
      </c>
    </row>
  </sheetData>
  <autoFilter xmlns:etc="http://www.wps.cn/officeDocument/2017/etCustomData" ref="A3:T86" etc:filterBottomFollowUsedRange="0">
    <extLst/>
  </autoFilter>
  <mergeCells count="22">
    <mergeCell ref="A1:T1"/>
    <mergeCell ref="N2:P2"/>
    <mergeCell ref="N3:O3"/>
    <mergeCell ref="Q3:S3"/>
    <mergeCell ref="B6:C6"/>
    <mergeCell ref="B16:C16"/>
    <mergeCell ref="B68:C68"/>
    <mergeCell ref="A3:A4"/>
    <mergeCell ref="B3:B4"/>
    <mergeCell ref="C3:C4"/>
    <mergeCell ref="D3:D4"/>
    <mergeCell ref="E3:E4"/>
    <mergeCell ref="F3:F4"/>
    <mergeCell ref="G3:G4"/>
    <mergeCell ref="H3:H4"/>
    <mergeCell ref="I3:I4"/>
    <mergeCell ref="J3:J4"/>
    <mergeCell ref="K3:K4"/>
    <mergeCell ref="L3:L4"/>
    <mergeCell ref="M3:M4"/>
    <mergeCell ref="P3:P4"/>
    <mergeCell ref="T3:T4"/>
  </mergeCells>
  <pageMargins left="0.357638888888889" right="0.354166666666667" top="0.802777777777778" bottom="0.802777777777778" header="0.5" footer="0.5"/>
  <pageSetup paperSize="8" scale="81" fitToHeight="0"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5:G9"/>
  <sheetViews>
    <sheetView workbookViewId="0">
      <selection activeCell="G9" sqref="G9"/>
    </sheetView>
  </sheetViews>
  <sheetFormatPr defaultColWidth="9" defaultRowHeight="13.5" outlineLevelCol="6"/>
  <cols>
    <col min="4" max="4" width="9.375"/>
    <col min="5" max="5" width="10.375"/>
  </cols>
  <sheetData>
    <row r="5" spans="4:7">
      <c r="D5">
        <v>27324.78</v>
      </c>
      <c r="E5">
        <v>14799.996</v>
      </c>
      <c r="F5">
        <v>2435.43</v>
      </c>
      <c r="G5">
        <v>10089.354</v>
      </c>
    </row>
    <row r="9" spans="4:7">
      <c r="D9">
        <v>23413.18</v>
      </c>
      <c r="E9">
        <v>13123.151</v>
      </c>
      <c r="F9">
        <v>242.305</v>
      </c>
      <c r="G9">
        <v>10047.724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cp:lastModifiedBy>
  <dcterms:created xsi:type="dcterms:W3CDTF">2024-08-30T09:40:00Z</dcterms:created>
  <dcterms:modified xsi:type="dcterms:W3CDTF">2025-10-19T08:52:48Z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CD7879B333AD4CE8A09566AD0EF7AB19_13</vt:lpwstr>
  </property>
  <property fmtid="{D5CDD505-2E9C-101B-9397-08002B2CF9AE}" pid="3" name="KSOProductBuildVer">
    <vt:lpwstr>2052-12.1.0.22529</vt:lpwstr>
  </property>
</Properties>
</file>