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Sheet1!$A$3:$U$194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<sst xmlns="http://schemas.openxmlformats.org/spreadsheetml/2006/main" count="2651" uniqueCount="754">
  <si>
    <t xml:space="preserve">                 2024年巩固拓展脱贫攻坚成果同乡村振兴项目库入库项目清单        </t>
  </si>
  <si>
    <t>单位：万元</t>
  </si>
  <si>
    <t>序号</t>
  </si>
  <si>
    <t>苏木镇农场</t>
  </si>
  <si>
    <t>项目名称</t>
  </si>
  <si>
    <t>项目    类别</t>
  </si>
  <si>
    <t>项目子  类型</t>
  </si>
  <si>
    <t>建设性质</t>
  </si>
  <si>
    <t>实施地点</t>
  </si>
  <si>
    <t>时间进度</t>
  </si>
  <si>
    <t>责任 单位</t>
  </si>
  <si>
    <t>责任人</t>
  </si>
  <si>
    <t>建设任务</t>
  </si>
  <si>
    <t>群众参与</t>
  </si>
  <si>
    <t>联农带农机制</t>
  </si>
  <si>
    <t>受益人口</t>
  </si>
  <si>
    <t>项目总投资（万元）</t>
  </si>
  <si>
    <t>筹资方式</t>
  </si>
  <si>
    <t>绩效目标</t>
  </si>
  <si>
    <t>备注</t>
  </si>
  <si>
    <t>小计</t>
  </si>
  <si>
    <t>其中：脱贫人口、监测对象</t>
  </si>
  <si>
    <t>专项衔接资金</t>
  </si>
  <si>
    <t>其他资金</t>
  </si>
  <si>
    <t>自筹资金</t>
  </si>
  <si>
    <t>巴彦高勒镇</t>
  </si>
  <si>
    <t>磴口华莱士瓜特色产业示范区温室智能化改造项目</t>
  </si>
  <si>
    <t>产业发展</t>
  </si>
  <si>
    <t>产业园区配套设施</t>
  </si>
  <si>
    <t>新建</t>
  </si>
  <si>
    <t>北滩村</t>
  </si>
  <si>
    <t>2024年</t>
  </si>
  <si>
    <t>朱占新</t>
  </si>
  <si>
    <t>改造6栋12亩温室供热、安装变频低温空气热源泵12台、送风机24台。</t>
  </si>
  <si>
    <t>群众参与项目申报、立项</t>
  </si>
  <si>
    <t>推动涉农产业发展，激发群众就业活力，提高群众收入。</t>
  </si>
  <si>
    <t>壮大村集体经济，每年增收5万元，同时可带动脱贫人口人均增收500元</t>
  </si>
  <si>
    <t>乡村振兴局</t>
  </si>
  <si>
    <t>巴彦高勒镇2024年人居环境整治项目</t>
  </si>
  <si>
    <t>乡村建设行动</t>
  </si>
  <si>
    <t>村容村貌提升</t>
  </si>
  <si>
    <t>北滩村委会</t>
  </si>
  <si>
    <t>温永刚</t>
  </si>
  <si>
    <t xml:space="preserve"> 总投资50万元在北滩村实施人居环境整治项目，建设内容如下：1、维修路缘石3500米，50*10*30路缘石*3000米*30元/米=10.5万元。2、铺设砂石路3公里，砂石路厚度10公分*宽3米*3000米*30元/米=9万元。3、树沟整理5000米，修边整沿3000米。8000米*5元=4万元。5、铺设工字转3000平方米，3000*40=12万元。6、清淤疏浚、加固渠边2900米，2900米*50元=14.5万。</t>
  </si>
  <si>
    <t>发展产业带动脱贫户增收</t>
  </si>
  <si>
    <t xml:space="preserve">   项目建成后，村民生产生活条件明显改善，满意度达到90%以上。</t>
  </si>
  <si>
    <t>巴彦高勒镇北滩村华莱士智慧产业园项目</t>
  </si>
  <si>
    <t>种植业基地</t>
  </si>
  <si>
    <t>新建现代农业数字化控制室200平方米及网红直播带货平台，数字化改造升级大棚127亩、温室18亩，安装地下传感设备、远程控制系统、数据分析平台，配套水肥一体化设施设备和3×6米LED大屏一块。</t>
  </si>
  <si>
    <t>200（少数民族发展资金）</t>
  </si>
  <si>
    <t>目建成投入使用后，预计新增年产值50万元，带动村集体经济年增收5万元，带动脱贫人口97人年增收1000元。</t>
  </si>
  <si>
    <t>民委少数民族发展资金项目</t>
  </si>
  <si>
    <t>磴口县巴彦高勒镇易地扶贫搬迁集中安置区设施农业项目</t>
  </si>
  <si>
    <t>坝楞村</t>
  </si>
  <si>
    <t>磴口县巴彦高勒镇人民政府</t>
  </si>
  <si>
    <t>李泽</t>
  </si>
  <si>
    <t>总占地面积65亩，建设大棚占地60亩，共30栋。每栋使用面积2亩，种植反季节瓜果蔬菜，配套相应设施设备。</t>
  </si>
  <si>
    <t>目建成投入使用后，预计新增村集体经济年增收48万元，带动脱贫人口47户77人人年增收500元。</t>
  </si>
  <si>
    <t>发改委易地搬迁后扶项目</t>
  </si>
  <si>
    <t>巴彦高勒镇旧地村腌菜车间项目</t>
  </si>
  <si>
    <t>产地初加工和精深加工</t>
  </si>
  <si>
    <t>旧地村</t>
  </si>
  <si>
    <t>旧地村委会</t>
  </si>
  <si>
    <t>田金元</t>
  </si>
  <si>
    <t xml:space="preserve"> 投资60万元，采购腌菜设备一套，新建腌菜厂房350平方米。</t>
  </si>
  <si>
    <t>项目建成投入使用后，预计新增年产值15万元，带动村集体经济年增收5万元，带动脱贫人口102人年增收100元。</t>
  </si>
  <si>
    <t>巴镇城关村钢架大棚建设项目</t>
  </si>
  <si>
    <t>城关村</t>
  </si>
  <si>
    <t>城关村委会</t>
  </si>
  <si>
    <t>马维东</t>
  </si>
  <si>
    <t xml:space="preserve">   投资117万元，在城关村实施钢架大棚项目，项目总占地60亩，新建45亩30栋钢架大棚，配套滴灌设施，新修砂石路1千米。</t>
  </si>
  <si>
    <t>项目建成投入使用后，预计新增年产值15万元，带动村集体经济年增收10万元，带动脱贫人口69人年增收200元。</t>
  </si>
  <si>
    <t>组织部壮大村集体资金项目</t>
  </si>
  <si>
    <t>磴口县巴彦高勒镇旧地村农机合作社项目</t>
  </si>
  <si>
    <t>魏震</t>
  </si>
  <si>
    <t>总投资125万元，农机合作社总占地9.7亩，库房300平米，办公室两间。购置雷沃2204马力拖拉机一台、75型挖掘机一台、德沃秸秆回收机一台、龙丰深耕浅翻犁一台、龙丰翻转犁一台、双轴选耕机一台、联合整地机一台。</t>
  </si>
  <si>
    <t>提升村产业发展环境，带动农民增收，吸纳农村劳动力30人稳定就业。</t>
  </si>
  <si>
    <t>项目建成后，可优化资源配置，减轻农牧民的劳动强度，改善农牧民生产条件，降低农牧民生产成本，同时，合作社将以租赁方式取得收益，预计十年租赁收益可收回投入成本，年均收益12.5万元，租赁收益50%用于村内公益事业建设（其中，每年为旧地村脱贫户46户77人每人分红500元，共计35000元），50%留作继续壮大村集体经济资金循环发展。</t>
  </si>
  <si>
    <t>巴镇城关村村容村貌改造提升项目</t>
  </si>
  <si>
    <t xml:space="preserve">    投资60万元，在城关村实施村容村貌改造提升项目，建设内容如下：1、村内墙面工程5000平方米；2、广场硬化1200平方米；3、购置健身器材3套；4、购置休闲座椅20套；5、安装视频监控设备3套；6、安装游览指示牌20块。</t>
  </si>
  <si>
    <t>提高脱贫户人居环境水平</t>
  </si>
  <si>
    <t>项目建成后，可改善村容村貌，提高人居环境水平。</t>
  </si>
  <si>
    <t>财政局农村公益事业财政奖补资金（一事一议）</t>
  </si>
  <si>
    <t>巴镇北滩村华莱士产业园人居环境整治提升项目</t>
  </si>
  <si>
    <t xml:space="preserve">    投资50万元，在北滩村华莱士产业园内实施人居环境整治提升项目，建设内容如下：1、绿化5000平方米；2、入口景观改造2处；3、增面工程5000平方米；4、安装视频监控设备4处；5、安装游览指示牌6块；6、新建长廊20米。</t>
  </si>
  <si>
    <t>巴镇城关村文体广场建设项目</t>
  </si>
  <si>
    <t>农村公共服务</t>
  </si>
  <si>
    <t xml:space="preserve">    投资20万元，在城关村实施文体广场建设项目，建设内容如下：1、硬化广场1000平方米；2、篮球架2处；场地照明灯4盏。</t>
  </si>
  <si>
    <t>巴镇旧地村路灯项目</t>
  </si>
  <si>
    <t xml:space="preserve">    投资55万元，安装6.5米高太阳能路灯100盏</t>
  </si>
  <si>
    <t>巴镇北粮台村农牧产品交易市场</t>
  </si>
  <si>
    <t>市场建设和农村物流</t>
  </si>
  <si>
    <t>北粮台村</t>
  </si>
  <si>
    <t>北粮台村委会</t>
  </si>
  <si>
    <t>田学军</t>
  </si>
  <si>
    <t xml:space="preserve">    投资140万元，在北粮台四社新建农牧产品交易市场，建设内容如下：1、硬化3000平方米；2、2.4米*1.2米商品展台60张；3、新建凉棚1800平方米；4、太阳能照明灯6盏。</t>
  </si>
  <si>
    <t>项目建成投入使用后，将为北粮台村农牧民提供农牧产品交易场所，节约物流等交易成本。</t>
  </si>
  <si>
    <t>巴镇沙拉毛道嘎查新建机电井项目</t>
  </si>
  <si>
    <t>小型农田水利设施建设</t>
  </si>
  <si>
    <t>沙拉毛道嘎查</t>
  </si>
  <si>
    <t>沙拉毛道嘎查村委会</t>
  </si>
  <si>
    <t>黄文兵</t>
  </si>
  <si>
    <t xml:space="preserve">   投资30万元，在沙拉毛道嘎查二社新建机电井两眼。</t>
  </si>
  <si>
    <t>项目建成后可缓解沙拉毛道嘎查干旱缺水问题</t>
  </si>
  <si>
    <t>渡口镇</t>
  </si>
  <si>
    <t>渡口镇东地村产业园配套基础设施建设项目</t>
  </si>
  <si>
    <t>东地村</t>
  </si>
  <si>
    <t>陈红</t>
  </si>
  <si>
    <r>
      <rPr>
        <sz val="10"/>
        <rFont val="仿宋_GB2312"/>
        <charset val="1"/>
      </rPr>
      <t>建设农产品仓储中转物流场地13000</t>
    </r>
    <r>
      <rPr>
        <sz val="10"/>
        <rFont val="宋体"/>
        <charset val="1"/>
      </rPr>
      <t>㎡</t>
    </r>
    <r>
      <rPr>
        <sz val="10"/>
        <rFont val="仿宋_GB2312"/>
        <charset val="1"/>
      </rPr>
      <t>，全部为混凝土硬化，并在此硬化路面上建设仓储库房400</t>
    </r>
    <r>
      <rPr>
        <sz val="10"/>
        <rFont val="宋体"/>
        <charset val="1"/>
      </rPr>
      <t>㎡</t>
    </r>
    <r>
      <rPr>
        <sz val="10"/>
        <rFont val="仿宋_GB2312"/>
        <charset val="1"/>
      </rPr>
      <t>。</t>
    </r>
  </si>
  <si>
    <t>群众 参与项目申报、立项</t>
  </si>
  <si>
    <t>加强产业园区建设，促进特色产业发展，建立与农村劳动力的利益联结，吸纳农村劳动力30人稳定就业。</t>
  </si>
  <si>
    <t>项目建成后，产业园基础设施和公共服务效能提升，增加村集体经济收入6万元，带动农村劳动力30人稳定就业，带动脱贫人口增收每人1000元，带动村集体、脱贫人口持续增收至少3年，受益群众满意度达到98%。</t>
  </si>
  <si>
    <t>渡口镇新地村高标准现代农业产业园区农贸市场建设项目</t>
  </si>
  <si>
    <t>扩建</t>
  </si>
  <si>
    <t>新地村</t>
  </si>
  <si>
    <t>总占地面积9900平方米，总建筑面积1415平方米，基底面积1415平方米；新建钢结构单层仓储库房1000平方米、砖混结构管护房80平方米、彩钢遮阳棚300平方米、砖混结构公共卫生间35平方米；晾晒场地面硬化7000平方米；配套150吨承重地磅及附属设施。</t>
  </si>
  <si>
    <t>加强产业园区建设，增强村集体经济组织发展活力，建立与农村劳动力的利益联结，吸纳农村劳动力50人稳定就业。</t>
  </si>
  <si>
    <t>项目建成后，推动产业园区建设，促进特色产业发展，增加村集体经济收入8万元，带动农村劳动力50人稳定就业，带动脱贫人口增收每人1000元，带动村集体、脱贫人口持续增收至少3年，受益群众满意度达到98%。</t>
  </si>
  <si>
    <t>渡口镇永胜村物流交易市场建设项目</t>
  </si>
  <si>
    <t>农产品仓储保鲜冷链基础设施建设</t>
  </si>
  <si>
    <t>永胜村</t>
  </si>
  <si>
    <t>新建仓储库房1500平方米及配套设施（筛选机3台，输送机2台，自来水、排水管道，电路变压器，装载机铲车），硬化物流交易市场面积15000平方米，新建包装车间600平方米，新建地磅（150吨）一座及配套设施等，地磅房100平方米，配套路灯30盏。</t>
  </si>
  <si>
    <t>加强产业设施建设，增强村集体经济组织发展活力，建立与农村劳动力的利益联结，吸纳农村劳动力100人稳定就业。</t>
  </si>
  <si>
    <t>项目建成后，促进特色产业发展，增加村集体经济收入10万元，带动农村劳动力100人稳定就业，带动脱贫人口增收每人1000元，带动村集体、脱贫人口持续增收至少3年，受益群众满意度达到98%。</t>
  </si>
  <si>
    <t>渡口镇城东村产业园续建项目</t>
  </si>
  <si>
    <t>城东村</t>
  </si>
  <si>
    <t>建设20亩棉被保温大棚，配套引黄滴灌设备两套。</t>
  </si>
  <si>
    <t>项目建成后，以发展壮大村集体经济为目标，通过适度规模经营可持续发展，增加村集体经济收入10万元，带动脱贫人口增收每人1000元，带动村集体、脱贫人口持续增收至少3年，受益群众满意度达到98%。</t>
  </si>
  <si>
    <t>渡口镇新地村产业园区基础设施建设项目</t>
  </si>
  <si>
    <t>产业园</t>
  </si>
  <si>
    <t>铺设道牙2000米，硬化路肩600平方米，砌筑边坡1400平方米，砌筑树沟2000米。</t>
  </si>
  <si>
    <t>改善基础设施条件，提升产业园升级。</t>
  </si>
  <si>
    <t>项目建成后，提升新地村高标准产业园基础设施和公共服务条件，受益群众满意度达到98%。</t>
  </si>
  <si>
    <t>渡口水产养殖基地补短板项目</t>
  </si>
  <si>
    <t>养殖基地</t>
  </si>
  <si>
    <t>城西村</t>
  </si>
  <si>
    <t>砌衬进水渠300米，新建进水闸3座、退水闸3座、涵管桥6座，修建围栏1500米，维修退水渠750米。</t>
  </si>
  <si>
    <t>大力发展水产养殖，进步扩大产业覆盖面，优化产业结构，使社会经济状况明显改善。</t>
  </si>
  <si>
    <t>进一步增加村集体收入，带动脱贫户、监测户8人每人稳定增收800元，改善基础设施条件。</t>
  </si>
  <si>
    <t>渡口镇大滩村仓储库房晾晒场项目</t>
  </si>
  <si>
    <t>大滩村</t>
  </si>
  <si>
    <t>硬化晾晒场3000平方米。</t>
  </si>
  <si>
    <t>实现农村经济社会资源的有效整合和配置，带动农户增收。</t>
  </si>
  <si>
    <t>项目建成后，与原有的仓储结合起来更加完善，有利于与企业合作共赢，彻底解决收益低的问题。带动脱贫户、监测户10人每人增收800元，发展壮大村集体经济。</t>
  </si>
  <si>
    <t>渡口镇城西村花菇基地补短板项目</t>
  </si>
  <si>
    <t>更换2.5吨燃煤锅炉2个，维修灭菌房12个，购置育菌棚暖风机20个，新增2台菌棒运输车、2台菌棒增氧机、2台打孔机。</t>
  </si>
  <si>
    <t xml:space="preserve">补全项目短板，增强与企业合作的动力，提高项目可持续发展，进一步壮大村集体经济。盘活花菇产业全链条发展，带动脱贫户、监测户17人每人增收800元，带动当地农户种植就业、务工增收。 </t>
  </si>
  <si>
    <t>渡口镇永胜村晾晒场建设项目</t>
  </si>
  <si>
    <t>4000平方米硬化晾晒场</t>
  </si>
  <si>
    <t>加强产业设施建设，增强村集体经济组织发展活力，建立与农村劳动力的利益联结。</t>
  </si>
  <si>
    <t>项目建成后，解决农民晾晒问题，带动农村劳动力50人稳定就业，带动脱贫人口增收，带动村集体、脱贫人口持续增收至少3年，受益群众满意度达到98%。</t>
  </si>
  <si>
    <t>磴口县渡口镇东地村易地扶贫搬迁集中安置区农产品仓储物流基础设施建设项目</t>
  </si>
  <si>
    <t>项目建成后，产业园基础设施和公共服务效能提升，增加村集体经济收入4万元，带动农村劳动力30人稳定就业，带动村集体、脱贫人口持续增收至少3年，受益群众满意度达到98%。</t>
  </si>
  <si>
    <t>磴口县渡口镇东地村易地扶贫搬迁集中安置区交易市场基础设施建设项目</t>
  </si>
  <si>
    <t>项目建成后，推动产业园区建设，促进特色产业发展，增加村集体经济收入8万元，带动农村劳动力50人稳定就业，带动村集体、脱贫人口持续增收至少3年，受益群众满意度达到98%。</t>
  </si>
  <si>
    <t>磴口县渡口镇东地村易地扶贫搬迁集中安置区后续产业发展项目</t>
  </si>
  <si>
    <t>磴口县渡口镇东地村易地扶贫搬迁集中安置区产业园续建项目</t>
  </si>
  <si>
    <t>建设20亩棉被保温大棚及配套附属设施，配套引黄滴灌设备两套。</t>
  </si>
  <si>
    <t>渡口镇城东村农机合作社项目</t>
  </si>
  <si>
    <t>购置拖拉机2台，翻转犁1台，平地机1台，旋耕耙1台，小麦收割机1台，揉丝打捆机1台，葵花精选机1台</t>
  </si>
  <si>
    <t>项目建成后，以发展壮大村集体经济为目标，通过适度规模经营可持续发展，增加村集体经济收入20万元，带动脱贫人口增收每人1000元，带动村集体、脱贫人口持续增收至少3年，受益群众满意度达到98%。</t>
  </si>
  <si>
    <t>渡口镇城西村美丽乡村建设项目</t>
  </si>
  <si>
    <t>文化活动广场</t>
  </si>
  <si>
    <t>新建休闲广场3000平方米，公共厕所1座，巷道硬化5000平方米，砌筑边沟5000米，排污设施建设70个。</t>
  </si>
  <si>
    <t>改善农村基础设施条件，提升群众幸福指数。</t>
  </si>
  <si>
    <t>改善农村基础设施建设，巩固乡村建设水平，提升人民幸福指数。</t>
  </si>
  <si>
    <t>渡口镇永胜村北七顶社新建活动室项目</t>
  </si>
  <si>
    <t>新建休闲广场450平方米，健身器材6个，文化活动室60平方米。</t>
  </si>
  <si>
    <t>渡口镇城东村三道坑社晾晒场建设项目</t>
  </si>
  <si>
    <t>建设晾晒场4000平方米，安装照明灯4盏，新建库房60平方米。</t>
  </si>
  <si>
    <t>渡口镇城东村巷道硬化项目</t>
  </si>
  <si>
    <t>农村道路建设</t>
  </si>
  <si>
    <t>巷道硬化6000平方米</t>
  </si>
  <si>
    <t>渡口镇城西村路灯安装项目</t>
  </si>
  <si>
    <t>公共照明设施</t>
  </si>
  <si>
    <t>安装照明灯88盏</t>
  </si>
  <si>
    <t>渡口镇南尖子村东社渠道砌衬项目</t>
  </si>
  <si>
    <t>南尖子村</t>
  </si>
  <si>
    <t>口闸30个，桥涵8座，斗渠0.64千米。</t>
  </si>
  <si>
    <t>提升产业发展条件，带动农户增收。</t>
  </si>
  <si>
    <t>改善农田基础设施，为发展设施农业创造条件，提高农业生产效益，促进节水降耗，增加农民收入。</t>
  </si>
  <si>
    <t>渡口镇南滩村高渠社渠道砌衬项目</t>
  </si>
  <si>
    <t>南滩村</t>
  </si>
  <si>
    <t>口闸33个，桥涵3座，斗渠1.4千米。</t>
  </si>
  <si>
    <t>渡口镇永胜村南渠社渠道砌衬项目</t>
  </si>
  <si>
    <t>口闸29个，桥涵8座，斗渠2.5千米。</t>
  </si>
  <si>
    <t>渡口镇新地村公共卫生间项目</t>
  </si>
  <si>
    <t>农村卫生厕所改造</t>
  </si>
  <si>
    <t>新建公共卫生间1座</t>
  </si>
  <si>
    <t>渡口镇城东村公共卫生间项目</t>
  </si>
  <si>
    <t>东地村新房子社晾晒场建设税</t>
  </si>
  <si>
    <t>乡村建设行动（农村公共服务）</t>
  </si>
  <si>
    <t>2024年4月-2024年11月</t>
  </si>
  <si>
    <t>硬化晾晒场4600平方米</t>
  </si>
  <si>
    <t>新地村新地社文化活动室和广场建设</t>
  </si>
  <si>
    <t>活动室60平方米、活动广场2000平方米、凉亭一个及健身器材4套</t>
  </si>
  <si>
    <t>城东村蓄水池塘建设项目</t>
  </si>
  <si>
    <t>开挖修整池塘12亩、架设户外电力线路200米、建设围栏600米、移动泵房1个、水肥一体化设备1套</t>
  </si>
  <si>
    <t>改善农村基础设施建设，巩固乡村建设水平，使用滴灌，实现节约用水，提升人民幸福指数。</t>
  </si>
  <si>
    <t>新地村村容村貌改造工程</t>
  </si>
  <si>
    <t>砌筑边沟2千米、园路铺砖2千平方米、安装路灯20盏及其他。</t>
  </si>
  <si>
    <t>补隆淖镇</t>
  </si>
  <si>
    <t>磴口县补隆淖镇易地扶贫搬迁集中安置区团结村烘干塔建设项目</t>
  </si>
  <si>
    <t>团结村</t>
  </si>
  <si>
    <t>补隆淖镇人民政府</t>
  </si>
  <si>
    <t>尹兆斌</t>
  </si>
  <si>
    <r>
      <rPr>
        <sz val="10"/>
        <rFont val="仿宋_GB2312"/>
        <charset val="134"/>
      </rPr>
      <t>新建烘干塔一座及配套设施，场地硬化2600</t>
    </r>
    <r>
      <rPr>
        <sz val="10"/>
        <rFont val="宋体"/>
        <charset val="134"/>
      </rPr>
      <t>㎡</t>
    </r>
    <r>
      <rPr>
        <sz val="10"/>
        <rFont val="仿宋_GB2312"/>
        <charset val="134"/>
      </rPr>
      <t>。</t>
    </r>
  </si>
  <si>
    <t>改善脱贫户生产生活条件</t>
  </si>
  <si>
    <t>烘干塔建成将完善当地玉米蔬菜交易、村办企业，增加村集体收入10万元，受益人口180人，其中包含71名脱贫人口和监测户，人均收入增加500元以上。</t>
  </si>
  <si>
    <t>磴口县补隆淖镇易地扶贫搬迁集中安置区现代产业园设施农业项目</t>
  </si>
  <si>
    <t>新河村</t>
  </si>
  <si>
    <t>新建钢架大棚100亩，总占地面积为120亩，单栋大棚使用面积约1亩，宽10米，长67米，顶高4.5米。并配套相应设施设备。改造补隆淖镇团结村原有纯净水生产车间及附属用房，总占地面积为1.8亩，建筑面积为1120平方米;进行外墙面改造1110 平方米，旱厕改造10平方米。并配套相应设施设备。</t>
  </si>
  <si>
    <t>完善产业基础设施，提高村集体经济收入，带动脱贫户增加收入。</t>
  </si>
  <si>
    <t>磴口县补隆淖镇易地扶贫搬迁集中安置区新河村冷棚建设项目</t>
  </si>
  <si>
    <t>单膜冷棚200亩</t>
  </si>
  <si>
    <t>提高村集体经济收入，带动脱贫户增收</t>
  </si>
  <si>
    <t>完善设施农业建设，扩大种植面积，增加村集体收入。</t>
  </si>
  <si>
    <t>磴口县补隆淖镇易地扶贫搬迁集中安置区团结村酱菜厂建设项目</t>
  </si>
  <si>
    <t>建设酱菜厂及配套设施</t>
  </si>
  <si>
    <t>酱菜厂完善产业配套设施，从加工、分拣、包装完成一体化流程。提高村集体经济收入，带动脱贫户增加收入。</t>
  </si>
  <si>
    <t>磴口县补隆淖镇中心市场升级改造项目</t>
  </si>
  <si>
    <t>友谊村</t>
  </si>
  <si>
    <t>升级改造友谊村中心市场，盘活集镇中心市场运营，建设彩钢遮阳棚、货架，配套建设给排水、地泵、供热、通风、供电、通讯、网络等公用基础设施，建设库房。建设13000平方米仓储物流区、综合服务区5600平方米；并购置物流现代化管理设备、智能仓储设备。</t>
  </si>
  <si>
    <t>升级改造现有资源，重新规划市场建设，规范市场秩序，方便村民出售农副产品，促进地区产业发展，预计增加村集体收入15万元以上。</t>
  </si>
  <si>
    <t>磴口县补隆淖镇现代产业园设施农业项目</t>
  </si>
  <si>
    <t>新建单膜冷棚189亩。</t>
  </si>
  <si>
    <t>完善设施农业建设，扩大种植面积，年集体收入增加15万元</t>
  </si>
  <si>
    <t>磴口县补隆淖镇仓储库房建设项目</t>
  </si>
  <si>
    <r>
      <rPr>
        <sz val="10"/>
        <rFont val="仿宋_GB2312"/>
        <charset val="134"/>
      </rPr>
      <t>建设500</t>
    </r>
    <r>
      <rPr>
        <sz val="10"/>
        <rFont val="宋体"/>
        <charset val="134"/>
      </rPr>
      <t>㎡</t>
    </r>
    <r>
      <rPr>
        <sz val="10"/>
        <rFont val="仿宋_GB2312"/>
        <charset val="134"/>
      </rPr>
      <t>仓储库房及配套设施</t>
    </r>
  </si>
  <si>
    <t>建设仓储库房完善硬件设施建设，促进产业健康发展，减少中间环节。</t>
  </si>
  <si>
    <t>补隆淖镇乡村旅游项目</t>
  </si>
  <si>
    <t>休闲农业与乡村旅游</t>
  </si>
  <si>
    <t>提档升级农家乐2500平方米。</t>
  </si>
  <si>
    <t>发展旅游等特色产业，带动农民增收致富</t>
  </si>
  <si>
    <t>促进乡村旅游产业发展；积极开展示范创建活动，营造乡风文明氛围。预计村集体经济收入增加5万元以上，同时带动周边10户以上农户就业。</t>
  </si>
  <si>
    <t>磴口县补隆淖镇蚯蚓生物颗粒制造厂</t>
  </si>
  <si>
    <t>蚯蚓生物颗粒制造厂</t>
  </si>
  <si>
    <t>发展蚯蚓特色养殖项目，创造生态效益、经济价值， 实现村集体和村民双增收的目标,有效增强村集体经济组织自身“造血”循环发展功能，达到村集体经济可持续发展、农户收入稳步增加的目的。预计可带动150名脱贫户年人均增收1000元以上。</t>
  </si>
  <si>
    <t>友谊村大头波加工厂包装设备</t>
  </si>
  <si>
    <t>加工业</t>
  </si>
  <si>
    <t>多口味坚果煮制烘干包装设备，升级改造车间300平方米。</t>
  </si>
  <si>
    <t>通过多口味坚果煮制烘干包装设备及车间升级改造，带动70名脱贫人口年均稳定增收1000元以上，提高农民生活水平，改善农民生活质量</t>
  </si>
  <si>
    <t>补隆淖镇人居环境治理</t>
  </si>
  <si>
    <t>人居环境整治</t>
  </si>
  <si>
    <t>新河村、坝楞村、夹道村、黄土档</t>
  </si>
  <si>
    <t>整理通村路两侧土方5000立方米，清理树沟30公里及其他。</t>
  </si>
  <si>
    <t>改善提升人居环境</t>
  </si>
  <si>
    <t>建设美丽乡村，改变村容村貌，治理脏乱差等现象。</t>
  </si>
  <si>
    <t>河壕村温室基础设施建设及墙体完善项目</t>
  </si>
  <si>
    <t>河壕村</t>
  </si>
  <si>
    <t>修缮河壕村温室墙体及完善配套设施25亩。</t>
  </si>
  <si>
    <t>完善25亩温室大棚产业设施，提升村容村貌，促进地区产业发展，预计60名脱贫户年收入增加1000元以上。</t>
  </si>
  <si>
    <t>黄土档村仓储晾晒厂建设</t>
  </si>
  <si>
    <t>黄土档村</t>
  </si>
  <si>
    <t>150吨地泵1处，地泵房20平方米，仓储库房1000平方米，晾晒场硬化3000平方米。</t>
  </si>
  <si>
    <t>70（少数民族发展资金）</t>
  </si>
  <si>
    <t>升级改造现有资源，重新规划晾晒场地建设，方便村民及周边居民出售、储存、交易农副产品，利用高速口、物流园区有利优势，逐步形成完备的仓储、交易、物流一体化交易市场。预计增加村集体收入10万元以上，带动周边农户就业增收。</t>
  </si>
  <si>
    <t>友谊村二、四社场地硬化</t>
  </si>
  <si>
    <t>场地硬化10000平方米</t>
  </si>
  <si>
    <t>一事一议</t>
  </si>
  <si>
    <t>团结村晾晒场项目</t>
  </si>
  <si>
    <t>团结村晾晒场项目，建设内容硬化场地4500平方米。</t>
  </si>
  <si>
    <t>水冲式厕所及垃圾转运站一座</t>
  </si>
  <si>
    <t>安装路灯115盏</t>
  </si>
  <si>
    <t>农场公共服务</t>
  </si>
  <si>
    <t>坝楞村晾晒场二期</t>
  </si>
  <si>
    <t>建设坝楞村晾晒场二期，建设内容为围栏314米，每米价格150元；2000平米土地硬化及土方，一米160元。</t>
  </si>
  <si>
    <t>夹道村二社路灯</t>
  </si>
  <si>
    <t>夹道村二社路灯，12盏</t>
  </si>
  <si>
    <t>夹道村2023年美丽乡村项目</t>
  </si>
  <si>
    <t>农村基础设施和公共服务</t>
  </si>
  <si>
    <t>夹道村</t>
  </si>
  <si>
    <t xml:space="preserve"> 廊道10000平方米，巷道硬化500平方米，绿化1000平方米，路灯60个，休闲广场800平方米，文化广场硬化4800平方米，文体活动室160平方米，院墙改造200延长米</t>
  </si>
  <si>
    <t>农耕文化展览馆</t>
  </si>
  <si>
    <t>布展农耕文化展览馆200平方米、提档升级农家乐2500平方米。</t>
  </si>
  <si>
    <t>田园综合乡村旅游配套设施建设</t>
  </si>
  <si>
    <t>田园综合乡村旅游配套设施建设，完善配套设施园区休闲钓场500平方米</t>
  </si>
  <si>
    <t>田园综合乡村旅游配套设施建设，巷道硬化1953.8平方米，墙体工程336平方米、养殖场墙面580平方米。</t>
  </si>
  <si>
    <t>磴口县补隆淖镇发展壮大村集体经济团结村烘干塔建设项目</t>
  </si>
  <si>
    <t>沙金苏木</t>
  </si>
  <si>
    <t>沙金套海苏木包勒浩特嘎查农资、农产品仓储项目</t>
  </si>
  <si>
    <t>包勒浩特嘎查</t>
  </si>
  <si>
    <t>沙金套海苏木</t>
  </si>
  <si>
    <t>吴彦杰</t>
  </si>
  <si>
    <t>新建仓储库1200平方米、仓储库内场地硬化1200平方米及电力等相关配套设施</t>
  </si>
  <si>
    <t>群众参与项目申报立项</t>
  </si>
  <si>
    <t>促进嘎查增收、脱贫户一般农牧户增收</t>
  </si>
  <si>
    <t>发展壮大乡村产业，增加村集体经济收入，带动脱贫户稳定增收，</t>
  </si>
  <si>
    <t>农副产品收购场地硬化</t>
  </si>
  <si>
    <t>农副产品收购场地硬化工程，硬化场地4700平米</t>
  </si>
  <si>
    <t>隆盛合镇</t>
  </si>
  <si>
    <t>隆盛合镇供水管网建设项目</t>
  </si>
  <si>
    <t>农村供水保障设施建设</t>
  </si>
  <si>
    <t>柳培富</t>
  </si>
  <si>
    <t>为海子沿、桃来、新地、协成、南营子村配套建设供水管网工程，包括120公里供水管网、检查井、供水厂房设备等；为合同集镇配套建设直饮水工程。</t>
  </si>
  <si>
    <t>乡村建设带动脱贫户</t>
  </si>
  <si>
    <t>改善农村基础设施和公共服务条件</t>
  </si>
  <si>
    <t>水利局</t>
  </si>
  <si>
    <t>隆盛合镇垃圾处理厂建设项目</t>
  </si>
  <si>
    <t>农村垃圾治理</t>
  </si>
  <si>
    <t>在隆盛合镇新建3座900平方米的垃圾处理厂及配套设施。</t>
  </si>
  <si>
    <t>隆盛合镇生活垃圾及
污水治理项目</t>
  </si>
  <si>
    <t>农村污水治理</t>
  </si>
  <si>
    <t>对原有污水处理设备进行升级改造、对3.5公里污水管网进行改造、建立垃圾转运站2座及配套设施设备</t>
  </si>
  <si>
    <t>隆盛合镇路灯安装项目</t>
  </si>
  <si>
    <t>为隆盛合镇各行政村安装太阳能路灯600盏</t>
  </si>
  <si>
    <t>隆盛合镇卫生厕所清理项目</t>
  </si>
  <si>
    <t>对隆盛合镇境内卫生厕所进行清理、配备3辆吸污车及工作人员</t>
  </si>
  <si>
    <t>隆盛合镇文体中心建设项目</t>
  </si>
  <si>
    <t>新建500平方米的文体活动中心一座及配套设施</t>
  </si>
  <si>
    <t>隆盛合镇人居环境整治项目</t>
  </si>
  <si>
    <t>对隆盛合镇人居环境进行整治，包括对树沟清治，道牙修整、沙石路、工字砖铺设等</t>
  </si>
  <si>
    <t>隆盛合镇庭院经济发展项目</t>
  </si>
  <si>
    <t>庭院经济</t>
  </si>
  <si>
    <t>帮助100户脱贫户及监测户发展庭院经济</t>
  </si>
  <si>
    <t>隆盛合镇金马湖钓鱼池升级改造项目</t>
  </si>
  <si>
    <t>对隆盛合镇金马湖钓鱼池进行升级改造，包括钓鱼池清底硬化、场地硬化、护坡维护、木头栈道等</t>
  </si>
  <si>
    <t>隆盛合镇海岗产业园区设施农业建设项目</t>
  </si>
  <si>
    <t>海岗村</t>
  </si>
  <si>
    <t>刘军国</t>
  </si>
  <si>
    <t>新建500亩钢架大棚及配套设施</t>
  </si>
  <si>
    <t>增加村集体收入20万元，带动79个脱贫人口年稳定增收3000元</t>
  </si>
  <si>
    <t>磴口县隆盛合镇公地园区产业发展及配套设施建设项目</t>
  </si>
  <si>
    <t>公地村</t>
  </si>
  <si>
    <t>李万红</t>
  </si>
  <si>
    <t>新建标化厂房2000平方米，业务用房150平方米，彩钢棚800平方米，场地硬化3000平方米，土地平整6800立方米，并配套相应基础设施。</t>
  </si>
  <si>
    <t>产业带动脱贫户</t>
  </si>
  <si>
    <t>增加村集体收入15万元，带动61个脱贫人口年稳定增收3000元</t>
  </si>
  <si>
    <t>隆盛合镇千亩葡萄园示范基地建设</t>
  </si>
  <si>
    <t>新建高标准集葡萄生产、观光休闲、品种展示为一体的葡萄示范基地1000亩，包括50亩新品种示范区、50亩苗木繁育区、600亩休观光采摘区、300亩功能服务区。</t>
  </si>
  <si>
    <t>增加村集体收入20万元，带动85个脱贫人口年稳定增收3000元</t>
  </si>
  <si>
    <t>隆盛合镇黎明、公地产业园区设施农业建设项目</t>
  </si>
  <si>
    <t>公地、黎明村</t>
  </si>
  <si>
    <t>李万红、盛巨才</t>
  </si>
  <si>
    <t>新建棉帘保温大棚50亩，钢架大棚112亩。</t>
  </si>
  <si>
    <t>增加村集体收入15万元，带动92个脱贫人口年稳定增收3000元</t>
  </si>
  <si>
    <t>隆盛合镇肉牛养殖基地建设项目</t>
  </si>
  <si>
    <t>养殖业基地</t>
  </si>
  <si>
    <t>桃来村</t>
  </si>
  <si>
    <t>刘飞</t>
  </si>
  <si>
    <t>新建肉牛养殖基地，肉牛存栏达到2000头</t>
  </si>
  <si>
    <t>增加村集体收入20万元，带动54个脱贫人口年稳定增收3000元</t>
  </si>
  <si>
    <t>隆盛合镇金马湖种鹅养殖项目</t>
  </si>
  <si>
    <t>海子沿村</t>
  </si>
  <si>
    <t>崔希望</t>
  </si>
  <si>
    <t>建设脱温室1200平方米，管理房300平方米，种鹅棚1400平方米，饲料室1000平方米，草料库1000平方米，硬化4000平方米。</t>
  </si>
  <si>
    <t>增加村集体收入10万元，带动33个脱贫人口年稳定增收3000元</t>
  </si>
  <si>
    <t>隆盛合镇公地村速冻库建设项目</t>
  </si>
  <si>
    <t>新建冷冻库一座，包括300平方米速冻库房，配套速冻设备、场地硬化等</t>
  </si>
  <si>
    <t>增加村集体收入20万元，带动61个脱贫人口年稳定增收3000元</t>
  </si>
  <si>
    <t>隆盛合镇鸭养殖基地建设项目</t>
  </si>
  <si>
    <t>新建种鸭肉鸭养殖基地，包括新建脱温库大棚、孵化大棚，草料库、生活辅助用房、设备用房等</t>
  </si>
  <si>
    <t>隆盛合镇衬砌渠道建设项目</t>
  </si>
  <si>
    <t>在隆盛合镇公地村衬砌渠道3.2公里、黎明村衬砌渠道5.7公里</t>
  </si>
  <si>
    <t>乡村建设带动贫困户</t>
  </si>
  <si>
    <t>隆盛合镇绿色水产养殖示范基地建设项目</t>
  </si>
  <si>
    <t>在隆盛合镇新建标准化绿色水产养殖示范基地500亩</t>
  </si>
  <si>
    <t>增加村集体收入20万元，带动脱贫人口49人年稳定增收2000元</t>
  </si>
  <si>
    <t>隆盛合镇3000吨淀粉生产厂建设项目</t>
  </si>
  <si>
    <t>隆盛合镇新建3000吨淀粉生产厂房及配套设备设施</t>
  </si>
  <si>
    <t>增加村集体收入10万元，带动脱贫人口38人年稳定增收2000元</t>
  </si>
  <si>
    <t>隆盛合镇糯玉米生产加工项目</t>
  </si>
  <si>
    <t>在隆盛合镇新建糯玉米生产加工厂2处，每处占地500平方米，配套糯玉米加工流水线及设备</t>
  </si>
  <si>
    <t>增加村集体收入10万元，带动脱贫人口31人年稳定增收2000元</t>
  </si>
  <si>
    <t>隆盛合镇农机合作社建设项目</t>
  </si>
  <si>
    <t>农业社会化服务</t>
  </si>
  <si>
    <t>在隆盛合镇新建农机合作社2处，购置各类农机，提高农业产业化、规模化</t>
  </si>
  <si>
    <t>增加村集体收入10万元，带动脱贫人口44人年稳定增收2000元</t>
  </si>
  <si>
    <t>隆盛合镇优质育苗基地建设项目</t>
  </si>
  <si>
    <t>隆盛合镇新建棉帘大棚50栋、温室大棚50栋进行优质瓜果蔬菜育苗</t>
  </si>
  <si>
    <t>增加村集体收入20万元，带动脱贫人口78人年稳定增收2000元</t>
  </si>
  <si>
    <t>隆盛合镇酱菜加工厂建设项目</t>
  </si>
  <si>
    <t>在隆盛合镇新建酱菜加工厂座，每座包括生产车间500平方米、包装车间500平方米、场地硬化等</t>
  </si>
  <si>
    <t>增加村集体收入10万元，带动脱贫人口26人年稳定增收2000元</t>
  </si>
  <si>
    <t>隆盛合镇辣椒加工厂建设项目</t>
  </si>
  <si>
    <t>在隆盛合镇新建辣椒加工厂2座，每座包括生产车间1000平方米、包装车间1000平方米、场地硬化2000平方米及其他配套设施</t>
  </si>
  <si>
    <t>增加村集体收入20万元，带动脱贫人口51人年稳定增收2000元</t>
  </si>
  <si>
    <t>隆盛合镇合同村产业园区设施农业建设项目</t>
  </si>
  <si>
    <t>合同村</t>
  </si>
  <si>
    <t>罗生彪</t>
  </si>
  <si>
    <t>投资8000万元新建钢架温室大棚300亩、棉帘保温大棚300亩、双膜钢架大棚200亩。</t>
  </si>
  <si>
    <t>发展壮大乡村产业，带动脱贫人口315人年均稳定增收2000元</t>
  </si>
  <si>
    <t>隆盛合镇高标准钢架大棚建设项目</t>
  </si>
  <si>
    <t>分别投资125万元在合同、海子沿、海岗、协成、南营子、黎明、桃来、新地、公地、塔布、红旗新建高标准钢架大棚50亩及配套设施</t>
  </si>
  <si>
    <t>发展壮大乡村产业，带动脱贫人口112人年均稳定增收2000元</t>
  </si>
  <si>
    <t>隆盛合镇黎明村三社仓储配套设施建设项目</t>
  </si>
  <si>
    <t>黎明村</t>
  </si>
  <si>
    <t>方万新</t>
  </si>
  <si>
    <t>回填土方1800方、地泵一台、硬化3500平方米</t>
  </si>
  <si>
    <t>发展壮大乡村产业，带动脱贫人口12人年均稳定增收2000元</t>
  </si>
  <si>
    <t>隆盛合镇新地村交易市场建设项目</t>
  </si>
  <si>
    <t>回填土方7000方，彩钢库房600平方米，硬化800平方米</t>
  </si>
  <si>
    <t>发展壮大乡村产业，带动脱贫人口13人年均稳定增收2000元</t>
  </si>
  <si>
    <t>隆盛合镇同兴村交易市场建设项目</t>
  </si>
  <si>
    <t>同兴村</t>
  </si>
  <si>
    <t>张强</t>
  </si>
  <si>
    <t>库房1000平方米、120吨地磅1个、硬化2000平方米</t>
  </si>
  <si>
    <t>发展壮大乡村产业，带动脱贫人口11人年均稳定增收2000元</t>
  </si>
  <si>
    <t>隆盛合镇海子沿村交易市场建设项目</t>
  </si>
  <si>
    <t>发展壮大乡村产业，带动脱贫人口9人年均稳定增收2000元</t>
  </si>
  <si>
    <t>隆盛合镇桃来村仓储库房建设项目</t>
  </si>
  <si>
    <t>库房2000平方米、冷库1000平方米</t>
  </si>
  <si>
    <t>隆盛合镇民兴村人居环境整治项目</t>
  </si>
  <si>
    <t>民兴村</t>
  </si>
  <si>
    <t>李根宏</t>
  </si>
  <si>
    <t>对民兴村人居环境进行整治，包括对树沟清治，道牙修整、沙石路铺设、工字砖铺设等</t>
  </si>
  <si>
    <t>隆盛合镇同兴村人居环境整治项目</t>
  </si>
  <si>
    <t>对同兴村人居环境进行整治，包括对树沟清治，道牙修整、沙石路铺设、工字砖铺设等</t>
  </si>
  <si>
    <t>隆盛合镇公厕建设项目</t>
  </si>
  <si>
    <t>新建公共厕所4座，购置垃圾桶80个</t>
  </si>
  <si>
    <t>隆盛合镇海岗村村委会场地建设项目</t>
  </si>
  <si>
    <t>村委会硬化3000平方米，安装路灯60盏</t>
  </si>
  <si>
    <t>隆盛合镇塔布村村委会场地建设项目</t>
  </si>
  <si>
    <t>塔布村</t>
  </si>
  <si>
    <t>董义城</t>
  </si>
  <si>
    <t>村委会硬化1700平方米，安装健身器材10个</t>
  </si>
  <si>
    <t>隆盛合镇西闸村衬砌渠道项目</t>
  </si>
  <si>
    <t>西闸村</t>
  </si>
  <si>
    <t>高万林</t>
  </si>
  <si>
    <t>新衬砌渠道1500米</t>
  </si>
  <si>
    <t>隆盛合镇公地村衬砌渠道项目</t>
  </si>
  <si>
    <t>公地</t>
  </si>
  <si>
    <t>隆盛合镇同兴村衬砌渠道项目</t>
  </si>
  <si>
    <t>隆盛合镇公地村、黎明村园区产业发展及配套设施建设项目</t>
  </si>
  <si>
    <t>公地村黎明村</t>
  </si>
  <si>
    <t>李万红盛巨才</t>
  </si>
  <si>
    <t>新建棉帘保温大棚50亩，钢架大棚152亩；新建标准化厂房2000平方米，业务用房150平方米，彩钢棚 800平方米，场地硬化3000平方米，土地平整6800立方米；新建棚外给水主干管道300米，给水分干管道1200米，配套水肥一体化设备1套，出水口和阀门100套及空气源热泵一套。</t>
  </si>
  <si>
    <t>群众参与立项申报</t>
  </si>
  <si>
    <t>发展壮大乡村产业，带动脱贫人口78人年均稳定增收2000元</t>
  </si>
  <si>
    <t>乡村振兴和发改易地搬迁后扶资金项目</t>
  </si>
  <si>
    <t>沙金套海苏木哈业乌素嘎查产业发展土豆加工厂</t>
  </si>
  <si>
    <t>哈业乌素嘎查</t>
  </si>
  <si>
    <r>
      <rPr>
        <sz val="10"/>
        <rFont val="仿宋_GB2312"/>
        <charset val="134"/>
      </rPr>
      <t>新建集体土豆加工厂1处，厂房140</t>
    </r>
    <r>
      <rPr>
        <sz val="10"/>
        <rFont val="宋体"/>
        <charset val="134"/>
      </rPr>
      <t>㎡</t>
    </r>
    <r>
      <rPr>
        <sz val="10"/>
        <rFont val="仿宋_GB2312"/>
        <charset val="134"/>
      </rPr>
      <t>，院落280</t>
    </r>
    <r>
      <rPr>
        <sz val="10"/>
        <rFont val="宋体"/>
        <charset val="134"/>
      </rPr>
      <t>㎡</t>
    </r>
    <r>
      <rPr>
        <sz val="10"/>
        <rFont val="仿宋_GB2312"/>
        <charset val="134"/>
      </rPr>
      <t>冷库100</t>
    </r>
    <r>
      <rPr>
        <sz val="10"/>
        <rFont val="宋体"/>
        <charset val="134"/>
      </rPr>
      <t>㎡</t>
    </r>
  </si>
  <si>
    <t>发展壮大乡村产业，增加村集体经济收入，带动脱贫户稳定增收，集体增收5万元，人均增收500元。</t>
  </si>
  <si>
    <t>沙金套海苏木温都尔毛道嘎查滴灌毛管厂项目</t>
  </si>
  <si>
    <t>温都尔毛道嘎查乡村振兴产业园</t>
  </si>
  <si>
    <t>建厂房3000平方米，投入360万元；建库房1000平方米，投入100万元；配料车间300平方米，投入30万元；附属用房400平方米，投入40万元；其他供水、供电等其他配套设备设施投入100万元；滴灌管、软管、ＰＶＣ和破碎、选料等生产设备4套，投入240万元；场地硬化及环保设施投入100万元。</t>
  </si>
  <si>
    <t>沙金套海苏木巴音温都尔嘎查滴灌毛管厂项目</t>
  </si>
  <si>
    <t>巴音温都尔嘎查集体经济发展产业园</t>
  </si>
  <si>
    <t>沙金套海苏木那仁宝力格嘎查活畜交易市场改建项目</t>
  </si>
  <si>
    <t>那仁宝力格嘎查</t>
  </si>
  <si>
    <t>活畜交易市场改建为养殖场</t>
  </si>
  <si>
    <t>沙金套海苏木温都尔毛道嘎查产业园钢架大棚项目</t>
  </si>
  <si>
    <t>产业园区新建棉帘大棚43亩、新建土温室大棚32亩及其相关配套设施</t>
  </si>
  <si>
    <t>发展壮大扶贫产业，增加村集体经济收入30万元左右，带动脱贫户就业稳定增收1200元左右</t>
  </si>
  <si>
    <t>沙金套海苏木巴音温都尔嘎查肉牛养殖场改扩建项目</t>
  </si>
  <si>
    <t>改建</t>
  </si>
  <si>
    <t>改扩建肉牛养殖场及相关配套设施</t>
  </si>
  <si>
    <t>沙金套海苏木巴音乌拉嘎查电商、冷库项目</t>
  </si>
  <si>
    <t>新建冷库200平方米、电商平台建设</t>
  </si>
  <si>
    <t>改善冷链物流基础设施条件，发展壮大乡村产业，增加村集体经济收入，带动50名脱贫户年稳定增收1000元以上。</t>
  </si>
  <si>
    <t>新建仓储库1500平方米、120吨地磅1台、筛选机2台、场地硬化5000平方米及电力等相关配套设施</t>
  </si>
  <si>
    <t>乌兰布和农场有限公司</t>
  </si>
  <si>
    <t>乌兰布和农场“兵团红”现代设施农业产业园育苗基地建设项目</t>
  </si>
  <si>
    <t>二分场</t>
  </si>
  <si>
    <t>魏俊杰</t>
  </si>
  <si>
    <t>建设太阳能高标准日光温室10栋（14.4亩）、钢架大棚10栋（12.48亩）、建设园区砂石道路0.5公里、电力配套变压器一座、灌溉系统27亩、监控设施及其他附属设施等。</t>
  </si>
  <si>
    <t>项目建设及项目投产后带动农户到项目务工</t>
  </si>
  <si>
    <t>配套升级兵团红设施农业产业园功能，建设优势特色产业园，实现规模化育苗、种植及销售一体化。项目建成后，通过合作经营、订单种植、就业务工促进农牧民及脱贫人口增收。为农场创收30万元以上，带动83名脱贫人口及监测对象年户均增加收入0.2万元以上。同时带动周边农户户均增收5000元以上</t>
  </si>
  <si>
    <t>乌兰布和农场农业副产品加工项目二期工程</t>
  </si>
  <si>
    <t>加工流通</t>
  </si>
  <si>
    <t>新建生产辅助用房300平方米、新装400Kv变压器一台及其他附属设施等。</t>
  </si>
  <si>
    <t>配套升级兵团红设施农业产业园功能，建设优势特色产业园，园区种植、收储、晾晒及销售一体化。项目建成后，通过合作经营、订单种植、就业务工促进农牧民及脱贫人口增收。为农场创收8万元以上，带动83名脱贫人口及监测对象年户均增加收入0.1万元以上。同时带动周边农户户均增收1000元以上</t>
  </si>
  <si>
    <t>乌兰布和农场“兵团红”现代设施农业产业园区三期工程</t>
  </si>
  <si>
    <t>建设钢架大棚540亩含配套设施及电力线路和设施配套、园区主干道路建设12米高太阳能路灯37盏、监控设施及其他附属设施等。</t>
  </si>
  <si>
    <t>配套升级兵团红设施农业产业园功能，建设优势特色产业园，打造万亩基地，实现规模化育苗、种植及销售一体化。项目建成后，通过合作经营、订单种植、就业务工促进农牧民及脱贫人口增收。为农场创收40万元以上，带动83名脱贫人口及监测对象年户均增加收入0.1万元以上。同时带动周边农户户均增收2000元以上</t>
  </si>
  <si>
    <t>乌兰布和农场“兵团红”现代设施农业产业园区二期工程</t>
  </si>
  <si>
    <t>五分场</t>
  </si>
  <si>
    <t>建设钢架大棚320亩含配套设施及其他附属设施等。</t>
  </si>
  <si>
    <t>乌兰布和农场2024年人居环境整治项目</t>
  </si>
  <si>
    <t>人居环境</t>
  </si>
  <si>
    <t>购置2方垃圾转运箱20个、购置车挂式垃圾桶300个、园区树沟修边整沿8公里。</t>
  </si>
  <si>
    <t>项目建设过程中代动农户到项目务工</t>
  </si>
  <si>
    <t>加强人居环境整治力度，改善基础设施条件、提高群众生活质量和幸福指数</t>
  </si>
  <si>
    <t>四分场扬水站改造工程</t>
  </si>
  <si>
    <t>小型农田水利配套</t>
  </si>
  <si>
    <t>四分场</t>
  </si>
  <si>
    <t>改造扬水站三座，配置500HW混流泵6台套含启动设备（含进出线路）及进出水管道、配置真空泵3台套及其他附属设施设备等。</t>
  </si>
  <si>
    <t>项目建设及项目投产后带动农户种植增效创收</t>
  </si>
  <si>
    <t>贯彻落实节水理念，完善分场灌溉设施设备，达到节水目的。</t>
  </si>
  <si>
    <t>三分场扬水站改造工程</t>
  </si>
  <si>
    <t>三分场</t>
  </si>
  <si>
    <t>乌兰布和农场一、三、四、五、六、七、八分场人居环境整治项目</t>
  </si>
  <si>
    <t>一、三、四、五、六、七、八分场</t>
  </si>
  <si>
    <t>购置2方垃圾转运箱30个、购置车挂式垃圾桶300个。</t>
  </si>
  <si>
    <t>兵团红设施农业产业园扩建项目</t>
  </si>
  <si>
    <t>巴彦淖尔乌兰布和农场有限公司</t>
  </si>
  <si>
    <t>建设育苗大棚30亩，高标准拱棚402亩，配套建设园区砂石道路、电力配套、灌溉系统、监控设施等。</t>
  </si>
  <si>
    <t>配套升级兵团红设施农业产业园功能，建设优势特色产业园，实现规模化育苗、种植及销售一体化。项目建成后，通过合作经营、订单种植、就业务工促进农牧民及脱贫人口增收。年增加农场集体经济收入30万元以上，带动83名脱贫人口及监测对象年户均增加收入0.2万元以上。</t>
  </si>
  <si>
    <t>巴彦套海农场</t>
  </si>
  <si>
    <t>滴灌毛管厂</t>
  </si>
  <si>
    <t>机械队</t>
  </si>
  <si>
    <t>巴彦淖尔农垦巴彦套海农场有限公司</t>
  </si>
  <si>
    <t>陈建来</t>
  </si>
  <si>
    <t>机械机器、厂房、库房、场地硬化</t>
  </si>
  <si>
    <t>带动脱贫户</t>
  </si>
  <si>
    <t>提升农场产业发展水平，增强加工产业发展</t>
  </si>
  <si>
    <t>特色种植</t>
  </si>
  <si>
    <t>特色种植2000亩</t>
  </si>
  <si>
    <t>提升农场产业发展水平，提高特色产业加工服务</t>
  </si>
  <si>
    <t>饲草料仓储储备库二期项目</t>
  </si>
  <si>
    <t>李军</t>
  </si>
  <si>
    <t>饲草料仓储园区场地硬化4477平方米，155元/平方米；饲草料收储工作间80平方米，1000元/平方米；饲草料收储简易彩钢防雨棚800平方米，130元/平方米。</t>
  </si>
  <si>
    <t>带动脱贫户增收</t>
  </si>
  <si>
    <t>项目建成后，可进一步促进周边农户连片种植饲草，推动农场草业发展，增加农牧民收入。通过订单收购、代收代储，年收储饲草料500吨，预计年增加农场集体经济收入3.55万元，受益农牧民户32户66人，其中受益脱贫户17户34人，每人每年增加收入1000元。极大促进与企业合作的机会。</t>
  </si>
  <si>
    <t>农用机械设备购置</t>
  </si>
  <si>
    <t>六分场</t>
  </si>
  <si>
    <t>购置机械设备、机耕拖拉机、打捆机</t>
  </si>
  <si>
    <t>一分场西营区路灯</t>
  </si>
  <si>
    <t>一分场</t>
  </si>
  <si>
    <t>路灯20盏，每盏5000元。</t>
  </si>
  <si>
    <t>为居民生产、生活提供便利，增加居民幸福指数</t>
  </si>
  <si>
    <t>六分场小康村路灯</t>
  </si>
  <si>
    <t>路灯30盏，每盏5000元。</t>
  </si>
  <si>
    <t>六分场厕所</t>
  </si>
  <si>
    <t>新建厕所2座，每座厕所50000元。</t>
  </si>
  <si>
    <t>七分场路灯</t>
  </si>
  <si>
    <t>七分场</t>
  </si>
  <si>
    <t>巴彦套海农场便民服务中心</t>
  </si>
  <si>
    <t>建设面积60平方米，每平方米2450元。</t>
  </si>
  <si>
    <t>巴彦套海农场党群活动中心</t>
  </si>
  <si>
    <t>建设面积180平方米，每平方米2450元。</t>
  </si>
  <si>
    <t>巴彦套海农场乡村产业环路建设</t>
  </si>
  <si>
    <t>产业园（区）</t>
  </si>
  <si>
    <t>水泥路400米，宽3米，每平方米160元，平板桥2座，每座100000元。</t>
  </si>
  <si>
    <t>七分场水泥路建设</t>
  </si>
  <si>
    <t>水泥路650米，宽3米，每平方米160元。</t>
  </si>
  <si>
    <t>哈腾套海农场有限公司</t>
  </si>
  <si>
    <t>一分场瓜果集散服务点配套设施</t>
  </si>
  <si>
    <t>哈腾套海农场</t>
  </si>
  <si>
    <t>李青元</t>
  </si>
  <si>
    <r>
      <rPr>
        <sz val="10"/>
        <rFont val="仿宋_GB2312"/>
        <charset val="1"/>
      </rPr>
      <t>场地硬化4600</t>
    </r>
    <r>
      <rPr>
        <sz val="10"/>
        <rFont val="宋体"/>
        <charset val="1"/>
      </rPr>
      <t>㎡</t>
    </r>
  </si>
  <si>
    <t>群众参与立项、申报</t>
  </si>
  <si>
    <t>带动农户增收，农场增效</t>
  </si>
  <si>
    <t>一是完善一分场瓜果集散服务点配套设施，带动 150 名脱贫人口稳定增收 500 元左右。
二是解决了多年来的“马路”市场带来的拥堵问题,改善了环境卫生,提升了农场定位。
三是提供了更多就业岗位解决就业问题,每年瓜果上市时,吸引更多的客商到市场收购瓜果，可提供就业岗位,解决农场剩余劳动力,瓜果收购季节每天会需要劳动力 200人左右,为农户增加 5000 元左右的收入。</t>
  </si>
  <si>
    <t>三分场群众活动中心</t>
  </si>
  <si>
    <t>新建230平方米</t>
  </si>
  <si>
    <t>改善基础和公共服务、人居环境</t>
  </si>
  <si>
    <t>十分场巷道硬化</t>
  </si>
  <si>
    <t>十分场</t>
  </si>
  <si>
    <r>
      <rPr>
        <sz val="10"/>
        <rFont val="仿宋_GB2312"/>
        <charset val="1"/>
      </rPr>
      <t>8400</t>
    </r>
    <r>
      <rPr>
        <sz val="10"/>
        <rFont val="宋体"/>
        <charset val="1"/>
      </rPr>
      <t>㎡</t>
    </r>
    <r>
      <rPr>
        <sz val="10"/>
        <rFont val="仿宋_GB2312"/>
        <charset val="1"/>
      </rPr>
      <t>工字砖硬化</t>
    </r>
  </si>
  <si>
    <t>工字砖硬化不仅改善了人居环境，还能够有效地提升营区道路建设的承重能力、耐久性、抗震性和排水性能，保证营区道路交通的平稳和安全。</t>
  </si>
  <si>
    <t>一分场钢架大棚</t>
  </si>
  <si>
    <t>新建350亩钢架大棚</t>
  </si>
  <si>
    <t>发展壮大主导产业，带动 150 名脱贫人口稳定增收 500 元左右，带动周边农户务工增收 2000 元左右。</t>
  </si>
  <si>
    <t>四分场粮食仓储库</t>
  </si>
  <si>
    <t>粮食仓储库6660㎡，（库房1000平方米、筛选机2台、输送带1台、小型烘干塔）</t>
  </si>
  <si>
    <t>利用绿色储粮、新装备等技术，可以有效地改善粮食质量，大幅度降低仓储物流成本，产生较大的经济效益。大幅度提高了粮食的收储能力，大大便利了农户的销售，也为广大的种粮农户带来了巨大的收益。</t>
  </si>
  <si>
    <t>十分场钢架大棚</t>
  </si>
  <si>
    <t>流转土地300亩，140栋，每栋1.5亩。</t>
  </si>
  <si>
    <t>十分场道路硬化</t>
  </si>
  <si>
    <t>新建水泥路0.7公里</t>
  </si>
  <si>
    <t>全面解决分场营区道路差问题，改善了生产生活环境，提升了村庄整体环境</t>
  </si>
  <si>
    <t>九分场道路硬化</t>
  </si>
  <si>
    <t>九分场</t>
  </si>
  <si>
    <t>新建水泥路0.6公里</t>
  </si>
  <si>
    <t>二分场应急饲草料存储库项目</t>
  </si>
  <si>
    <t>新建600平方米饲草存储库</t>
  </si>
  <si>
    <t>全面解决分场农产品仓储难问题，改善了农业生产基础设施</t>
  </si>
  <si>
    <t>垃圾焚烧站1处</t>
  </si>
  <si>
    <t>新建日处理生活污水300吨，铺设排污管道20公里，二级提升泵站3座</t>
  </si>
  <si>
    <t>各分场</t>
  </si>
  <si>
    <t>改造主管道50公里，配套净化水输水管道130公里，水源井</t>
  </si>
  <si>
    <t>包尔盖农场</t>
  </si>
  <si>
    <t>包尔盖农场新建贮草库</t>
  </si>
  <si>
    <t>包尔盖农场场部</t>
  </si>
  <si>
    <t>巴彦淖尔农垦包尔盖农场有限公司</t>
  </si>
  <si>
    <t>李万全</t>
  </si>
  <si>
    <t>新建库房3860平方米，每平方米单价645元；硬化场地4100平方米，每平方米单价124元。</t>
  </si>
  <si>
    <t>推动涉农产业发展，激发脱贫地区创业就业活力。</t>
  </si>
  <si>
    <t>壮大农场集体经济，每年增收15万元，同时可带动脱贫户年人均增收0.2万元。</t>
  </si>
  <si>
    <t>三分场党群活动中心</t>
  </si>
  <si>
    <t>包尔盖农场三分场党群活动中心建设160平方米活动室项目总投资28.8万元，项目实施后可发挥文化活动室服务效能。有效解决基层文化工作开展困难的问题，丰富了公共文化服务内容。</t>
  </si>
  <si>
    <t>提升文化活动室服务效能。</t>
  </si>
  <si>
    <t>有效解决基层文化工作开展困难的问题，丰富了公共文化服务内容。</t>
  </si>
  <si>
    <t>组织部农场党建</t>
  </si>
  <si>
    <t>一分场村容村貌改造</t>
  </si>
  <si>
    <t>路灯22盏。</t>
  </si>
  <si>
    <t>切实帮助农村改善生产生活条件，改善生态环境，提高生活质量。</t>
  </si>
  <si>
    <t>进一步改善农村人居环境，极大提升群众的获得感和幸福感。</t>
  </si>
  <si>
    <t>二分场小型农田水利建设</t>
  </si>
  <si>
    <t>水利基础设施维修。</t>
  </si>
  <si>
    <t>节水灌溉，提高用水利用率，降低生产成本。</t>
  </si>
  <si>
    <t>减轻劳动强度，降低生产成本，增加农户收入。</t>
  </si>
  <si>
    <t>五分场小型农田水利建设</t>
  </si>
  <si>
    <t>闸口1一个。</t>
  </si>
  <si>
    <t>六分场小型农田水利建设</t>
  </si>
  <si>
    <t>八分场小型农田水利建设</t>
  </si>
  <si>
    <t>八分场</t>
  </si>
  <si>
    <t>五支渠修闸。</t>
  </si>
  <si>
    <t>八分场街道硬化</t>
  </si>
  <si>
    <t>水泥路1公里。</t>
  </si>
  <si>
    <t>巩固提升人居环境整治工作，增强群众幸福感，出行方便。</t>
  </si>
  <si>
    <t>加强人居环境整治力度，改善基础设施条件，提高群众生活质量和幸福指数。</t>
  </si>
  <si>
    <t>九分场环卫设施建设</t>
  </si>
  <si>
    <t>公共厕所1座40平方米。</t>
  </si>
  <si>
    <t>巩固提升人居环境整治工作，增强群众幸福感，切实帮助各分场改善生产生活条件，改善生态环境，提高生活质量。</t>
  </si>
  <si>
    <t>巴彦淖尔农垦纳林套海农场有限公司</t>
  </si>
  <si>
    <t>纳林套海农场2024年人居环境整治建设项目</t>
  </si>
  <si>
    <t>纳林套海农场</t>
  </si>
  <si>
    <t>艾乐</t>
  </si>
  <si>
    <t>新建垃圾转运点2处共300平方米，整理五分场道路渠沟土方4000立方米、苗木500株，新建地理标识1处.</t>
  </si>
  <si>
    <t>780户1600人</t>
  </si>
  <si>
    <t>94户156人</t>
  </si>
  <si>
    <t>建设美丽乡村，改变村容村貌，治理脏、乱、差等现象</t>
  </si>
  <si>
    <t>纳林套海农场产业园基础配套设施建设项目</t>
  </si>
  <si>
    <t>项目总占地4500平方米，其中建设复合彩钢板库房3000平方米，库房长75米、宽40米、墙体高6米，墙体、屋顶采用10公分厚复合彩钢板，开4个双向推拉门（高5米*宽4米），库房地面硬化混凝土20厘米厚；混凝土硬化场地1500平方米，场地硬化混凝土厚度20厘米，下面打垫层厚度20厘米；供电线路及配套设施。</t>
  </si>
  <si>
    <t>增加集体收入，带动脱贫户增收</t>
  </si>
  <si>
    <t>改善产业园基础设施条件，促进产业园提质增效</t>
  </si>
  <si>
    <t>磴口县纳林套海农场2024年以工代赈项目</t>
  </si>
  <si>
    <t xml:space="preserve">衬砌农渠渠道2823米，其中：一段0+000到415开口3.5米，底宽1.3米，渠深1.1米；二段1+415到2+823开口3米，底宽1米，渠深1米；衬砌毛渠渠道1636米，开口2.2米，底宽0.6米，渠深0.8米；新修砂石路1425米，建设盖板桥1座，涵管桥1座，节制闸5座，进水闸18座。         </t>
  </si>
  <si>
    <t>324户689人</t>
  </si>
  <si>
    <t>37户63人</t>
  </si>
  <si>
    <t>预计可提供短期就业岗位38个，群众参与务工人数38人，其中脱贫群众5人。</t>
  </si>
  <si>
    <t>太阳能路灯改造项目</t>
  </si>
  <si>
    <t>50盏路灯改造太阳能路灯，每盏4500元</t>
  </si>
  <si>
    <t>改善基础设施和公共服务条件</t>
  </si>
  <si>
    <t>二分场巷道水泥路项目</t>
  </si>
  <si>
    <t>新建巷道水泥路600米</t>
  </si>
  <si>
    <t>场部道路维修项目</t>
  </si>
  <si>
    <t>铺设工字砖3500㎡</t>
  </si>
  <si>
    <t>民族传统文化传承和发展项目</t>
  </si>
  <si>
    <t>乡村治理和精神文明建设</t>
  </si>
  <si>
    <t>农村精神文明建设</t>
  </si>
  <si>
    <t>磴口县民族事务委员会</t>
  </si>
  <si>
    <t>苏雅拉达来</t>
  </si>
  <si>
    <t>1、民歌协会服装、乐器、道具等相关配套设施。2、扶持民族手工业发展</t>
  </si>
  <si>
    <t>群众参与、
项目申报、立项</t>
  </si>
  <si>
    <t>助力乡村振兴传承发展民族文化</t>
  </si>
  <si>
    <t>传承发展民族传统文化</t>
  </si>
  <si>
    <t>磴口县</t>
  </si>
  <si>
    <t>少数民族发展任务资金项目管理费</t>
  </si>
  <si>
    <t>项目管理费</t>
  </si>
  <si>
    <t>项目筛选、监管、验收工作</t>
  </si>
  <si>
    <t>促进民族政策落实</t>
  </si>
  <si>
    <t>项目筛选准确，正常安全实施，完成验收任务</t>
  </si>
  <si>
    <t>隆盛合镇、巴彦高勒镇补隆淖镇、渡口镇、沙金套海苏木</t>
  </si>
  <si>
    <t>铸牢中华民族共同体意识宣传教育电教设施配备项目</t>
  </si>
  <si>
    <t>电子大屏、电脑及相关配套设施</t>
  </si>
  <si>
    <t>宣传民族团结统一，铸牢中华民族共同体意识</t>
  </si>
  <si>
    <t>各苏木镇</t>
  </si>
  <si>
    <t>铸牢中华民族共同体意识社会实践教育项目</t>
  </si>
  <si>
    <t>磴口县民委</t>
  </si>
  <si>
    <t>宣传专栏、文化长廊、标识、宣传展板、宣传品等制作和相关教育培训设备。</t>
  </si>
  <si>
    <t>改善基础设施</t>
  </si>
  <si>
    <t>强化铸牢中华民族共同体意识，宣传教育</t>
  </si>
  <si>
    <t>低氟边销茶项目</t>
  </si>
  <si>
    <t>购买低氟边销茶</t>
  </si>
  <si>
    <t>提高农牧民饮茶条件</t>
  </si>
  <si>
    <t>让各族低收入生活困难群众喝上放心茶切实把国家的惠民政策落到实处</t>
  </si>
  <si>
    <t>磴口县红卫分干沟生态清洁小流域综合治理工程</t>
  </si>
  <si>
    <t>乡村建设行动（水土保持清洁小流域工程建设）</t>
  </si>
  <si>
    <t>其他</t>
  </si>
  <si>
    <t>磴口县水利局</t>
  </si>
  <si>
    <t>赵永生</t>
  </si>
  <si>
    <t>小流域规划治理面积为20km2。</t>
  </si>
  <si>
    <t>通过工程的实施，推动农牧业产业结构调整，改变农牧业生产经营方式，逐步实现农牧业的可持续发展，为第三产业的发展创造良好的环境氛围，促进地方经济发展和农牧业的增收。</t>
  </si>
  <si>
    <t>改善生态环境和生产条件，增加农牧民收入</t>
  </si>
  <si>
    <t>林草覆盖率由现状12%达到34%；使土壤流失控制量达到35%以上，综合治理度达到86.4%。</t>
  </si>
  <si>
    <t>磴口县小清沟生态清洁小流域综合治理工程</t>
  </si>
  <si>
    <t>林草覆盖率由现状12%达到34%；使土壤流失控制量达到35%以上，综合治理度达到86.5%。</t>
  </si>
  <si>
    <t>磴口县冬青湖生态清洁小流域综合治理工程</t>
  </si>
  <si>
    <t>林草覆盖率由现状6%达到26%；使土壤流失控制量达到30%以上，综合治理度达到84.1%。</t>
  </si>
  <si>
    <t>磴口县乌兰布和农场公司、渡口镇、巴彦高勒镇、补隆淖镇、隆盛合镇</t>
  </si>
  <si>
    <t>磴口县农村饮水安全管网连接工程</t>
  </si>
  <si>
    <t>乡村建设行动（农村供水保障设施建设）</t>
  </si>
  <si>
    <t>何龙</t>
  </si>
  <si>
    <t>新建供水管道，连接至邻近村落的供
水主管网位置。通过本次工程建设，提高供水保障率，
实现城乡供水设施的互联互通。</t>
  </si>
  <si>
    <t>项目实施，从根本上改善当地群众生活和生产条件，解决供水现状的突出问题，全面保障磴口县农村自来水正常运行</t>
  </si>
  <si>
    <t>改善居民饮水安全问题，提高农村牧区人口的健康水平和生活质量</t>
  </si>
  <si>
    <t>解决设计人口饮水问题，提高生活质量水平，供水保证率达到95%</t>
  </si>
  <si>
    <t>磴口县防沙林林业管护中心</t>
  </si>
  <si>
    <t>磴口县防沙林林业管护中心2024年经济林示范基地及基础设施建设项目</t>
  </si>
  <si>
    <t>林草基地建设</t>
  </si>
  <si>
    <t>磴口县防沙林林业管护中心二十里柳子作业区</t>
  </si>
  <si>
    <t>岳兆云</t>
  </si>
  <si>
    <t>建设经济林示范工程100亩；基础设施建设项目新建生产作业路550米，防护网围栏1310米及供水设施配套。</t>
  </si>
  <si>
    <t>该项目的实施，将极大地改变二十里柳子作业区生态环境程度，经济林示范林的栽植，必将起到引领全县防沙治沙经济林示范带头作用，助推全县乡村振兴高质量发展。</t>
  </si>
  <si>
    <t>经济林示范建设100亩，基础设施建设项目新建生产作业路550米，防护网围栏1310米及供水设施配套。</t>
  </si>
  <si>
    <t>防沙治沙局</t>
  </si>
  <si>
    <t>磴口县脱贫人口监测对象参加城乡居民医疗保险项目</t>
  </si>
  <si>
    <t>巩固三保障成果</t>
  </si>
  <si>
    <t>参加城乡居民基本医疗保险</t>
  </si>
  <si>
    <t>全县各苏木镇农场</t>
  </si>
  <si>
    <t>医疗保障局</t>
  </si>
  <si>
    <t>梁存贵</t>
  </si>
  <si>
    <t>对全县脱贫人口监测对象参加城乡居民医疗保险个人交费部分进行代缴</t>
  </si>
  <si>
    <t>覆盖脱贫人口、监测对象防止因病返贫致贫</t>
  </si>
  <si>
    <t>为脱贫人口、监测对象提供健康保障，防止因病返贫，巩固“三重保障”成果。</t>
  </si>
  <si>
    <t>医保局</t>
  </si>
  <si>
    <t>脱贫户和监测户产业发展项目</t>
  </si>
  <si>
    <t>高质量庭院经济</t>
  </si>
  <si>
    <t>全县各苏木镇、农场</t>
  </si>
  <si>
    <t>各苏木镇、农场主要领导</t>
  </si>
  <si>
    <t>帮扶脱贫户和监测户发展庭院经济和设施农业及种养殖业、就业奖补增收产业375户。</t>
  </si>
  <si>
    <t>扶持有劳动力脱贫户和监测户发展特色种植、特色养殖、特色手工、特色休闲旅游和生产生活服务业。</t>
  </si>
  <si>
    <t>防贫保险项目</t>
  </si>
  <si>
    <t>防贫保险（基金）</t>
  </si>
  <si>
    <t>马忠</t>
  </si>
  <si>
    <t>给全县已脱贫享受政策2247户3682人、监测户85户144人和其他农牧民购买“防贫保”保险。</t>
  </si>
  <si>
    <t>防止农村牧区人口，特别是建档立卡脱贫人口和边缘人口返贫致贫，筑牢防止发生规模性返贫底线。</t>
  </si>
  <si>
    <t>“雨露计划”项目</t>
  </si>
  <si>
    <t>享受"雨露计划"职业教育补助</t>
  </si>
  <si>
    <t>给全县已脱贫享受政策的30名中职、高职学生发放雨露计划补助（每人每学期0.15万元，全年0.3万元）。</t>
  </si>
  <si>
    <t>确保脱贫家庭中、高职学生不因学辍学，顺利完成学业，阻断贫困代际传递。</t>
  </si>
  <si>
    <t>劳动技能培训项目</t>
  </si>
  <si>
    <t>就业项目</t>
  </si>
  <si>
    <t>技能培训</t>
  </si>
  <si>
    <t>对全县监测人口（85户144人）、脱贫人口（2247户3682人）中有劳动力的开展劳动技能培训，提高就业和增收致富能力。</t>
  </si>
  <si>
    <t>提高监测人口、脱贫人口的致富能力和水平，提升培训质量，培育壮大爱农业、懂技术、善经营的乡村振兴农村干部队伍和新型农牧民队伍，为乡村振兴提供人才保障和智力支持。</t>
  </si>
  <si>
    <t>脱贫人口外出务工交通费补助项目</t>
  </si>
  <si>
    <t>交通费补助</t>
  </si>
  <si>
    <t>省外务工交通费补助20人，每人每年300元。</t>
  </si>
  <si>
    <t>促进脱贫人口外出务工，提高致富能力和水平，增加收入。</t>
  </si>
  <si>
    <t>防止返动态监测预警工作经费项目</t>
  </si>
  <si>
    <t>新建设</t>
  </si>
  <si>
    <t>用于防止返贫动态监测预警政策宣传、工作培训、资料印刷、设备购置、工作指导督查等。</t>
  </si>
  <si>
    <t>加强防止返贫动态监测预警政策宣传、工作培训和指导督查，筑牢防止发生规模性返贫底线。</t>
  </si>
  <si>
    <t>项目管理费项目</t>
  </si>
  <si>
    <t>主要用于项目方案编制、前期设计、评审、招标、监理以及项目检查、验收及项目管理培训相关费用。</t>
  </si>
  <si>
    <t>加强项目管理培训、规划设计、项目实施监督和日常督查、验收管理，有效提高项目资金使用效益，保障衔接资金项目实施效益。</t>
  </si>
  <si>
    <t>磴口县人居环境整治提升项目</t>
  </si>
  <si>
    <t>开展“三清一改”、清理“五堆”、治理“四乱”专项行动，购置小型垃圾、污水等设施设备。</t>
  </si>
  <si>
    <t>加强人居环境整治力度，改基础设施条件，提高群众生活质量和幸福指数。</t>
  </si>
  <si>
    <t>全县各苏木镇</t>
  </si>
  <si>
    <t>有效衔接“十强镇、百强村、千强户”示范创建项目</t>
  </si>
  <si>
    <t>永胜村、桃来村、南营子村、塔布村、巴彦套海嘎查、哈业乌素嘎查</t>
  </si>
  <si>
    <t>渡口镇、隆盛合镇、沙金套海苏木</t>
  </si>
  <si>
    <t>陈红、柳培富、吴彦杰</t>
  </si>
  <si>
    <t>购买移动式引黄滴灌设备80台及配套设施；购买打草机捆膜机2台。</t>
  </si>
  <si>
    <t>群众直接受益</t>
  </si>
  <si>
    <t>示范创建“十强镇”1个，百强村6个，推动乡村振兴高质量发展。</t>
  </si>
  <si>
    <t>圣牧高科瓜果分拣项目</t>
  </si>
  <si>
    <t>圣牧公司</t>
  </si>
  <si>
    <t>新建圣牧瓜果分拣加工厂一处。建设瓜果分拣包装车间、仓储库、保鲜库等设施，购置瓜果分拣设备，配套给排水、供电、消防、污水处理等设施设备。乡村振兴衔接资金用于保鲜库、分拣包装车间、仓储库建设，撬动企业投资购置设备、建设设施。</t>
  </si>
  <si>
    <t>提升产业发展水平，发展农产品深加工产业，促进一二三产业融合发展。</t>
  </si>
  <si>
    <t>驻村工作队经费项目</t>
  </si>
  <si>
    <t>每个工作队每年安排工作经济1万元，并给驻村工作队安排交通、通讯和伙食费。</t>
  </si>
  <si>
    <t>巩固拓展脱贫攻坚成果全面 推进乡村振兴</t>
  </si>
  <si>
    <t>灾后重建项目</t>
  </si>
  <si>
    <t>生产项目</t>
  </si>
  <si>
    <t>扶持受灾地区和爱灾脱贫人口发展增收产业</t>
  </si>
  <si>
    <t>防止脱贫 地区和脱贫人口因灾致贫返贫</t>
  </si>
  <si>
    <t>县财政资金项目</t>
  </si>
  <si>
    <t>财政局</t>
  </si>
  <si>
    <t>配套县级财政资金，用于乡村发展、乡村建设和乡村治理。</t>
  </si>
  <si>
    <t>农场分场党建工作项目</t>
  </si>
  <si>
    <t>全县五个农场</t>
  </si>
  <si>
    <t>组织部</t>
  </si>
  <si>
    <t>用于全县五个农场公司分场党建工作</t>
  </si>
  <si>
    <t>加强基层组织建设，全面推进乡村振兴。</t>
  </si>
  <si>
    <t>大学生工作经费补助资金项目</t>
  </si>
  <si>
    <t>用于大学生村官工作经费补助</t>
  </si>
  <si>
    <t>加强基层组织力量，全面推进乡村振兴。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</si>
</sst>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4">
    <font>
      <sz val="11"/>
      <color theme="1"/>
      <name val="宋体"/>
      <charset val="134"/>
      <scheme val="minor"/>
    </font>
    <font>
      <b/>
      <sz val="20"/>
      <name val="宋体"/>
      <charset val="1"/>
    </font>
    <font>
      <sz val="20"/>
      <name val="宋体"/>
      <charset val="1"/>
    </font>
    <font>
      <b/>
      <sz val="12"/>
      <name val="宋体"/>
      <charset val="1"/>
    </font>
    <font>
      <sz val="12"/>
      <name val="宋体"/>
      <charset val="1"/>
    </font>
    <font>
      <b/>
      <sz val="10"/>
      <name val="仿宋_GB2312"/>
      <charset val="1"/>
    </font>
    <font>
      <sz val="10"/>
      <color theme="1"/>
      <name val="仿宋_GB2312"/>
      <charset val="134"/>
    </font>
    <font>
      <sz val="10"/>
      <name val="仿宋_GB2312"/>
      <charset val="134"/>
    </font>
    <font>
      <sz val="10"/>
      <name val="仿宋_GB2312"/>
      <charset val="1"/>
    </font>
    <font>
      <sz val="11"/>
      <name val="宋体"/>
      <charset val="1"/>
    </font>
    <font>
      <sz val="11"/>
      <name val="宋体"/>
      <charset val="134"/>
      <scheme val="minor"/>
    </font>
    <font>
      <sz val="10"/>
      <name val="宋体"/>
      <charset val="134"/>
    </font>
    <font>
      <sz val="10"/>
      <name val="宋体"/>
      <charset val="1"/>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5" borderId="5" applyNumberFormat="0" applyAlignment="0" applyProtection="0">
      <alignment vertical="center"/>
    </xf>
    <xf numFmtId="0" fontId="23" fillId="6" borderId="6" applyNumberFormat="0" applyAlignment="0" applyProtection="0">
      <alignment vertical="center"/>
    </xf>
    <xf numFmtId="0" fontId="24" fillId="6" borderId="5" applyNumberFormat="0" applyAlignment="0" applyProtection="0">
      <alignment vertical="center"/>
    </xf>
    <xf numFmtId="0" fontId="25" fillId="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cellStyleXfs>
  <cellXfs count="4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10" fillId="2" borderId="1" xfId="0" applyFont="1" applyFill="1" applyBorder="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6"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2" borderId="1" xfId="49"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0" fillId="0" borderId="1" xfId="0" applyFont="1" applyBorder="1" applyAlignment="1">
      <alignment horizontal="justify" vertical="center" wrapText="1"/>
    </xf>
    <xf numFmtId="0" fontId="10" fillId="0" borderId="1" xfId="0" applyFont="1" applyBorder="1" applyAlignment="1">
      <alignment horizontal="center" vertical="center"/>
    </xf>
    <xf numFmtId="0" fontId="11" fillId="0" borderId="1" xfId="0" applyFont="1" applyBorder="1" applyAlignment="1">
      <alignment vertical="center" wrapText="1"/>
    </xf>
    <xf numFmtId="0" fontId="12"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7"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4"/>
  <sheetViews>
    <sheetView tabSelected="1" topLeftCell="A167" workbookViewId="0">
      <selection activeCell="T171" sqref="T171"/>
    </sheetView>
  </sheetViews>
  <sheetFormatPr defaultColWidth="9" defaultRowHeight="13.5"/>
  <cols>
    <col min="1" max="1" width="3.625" customWidth="1"/>
    <col min="2" max="2" width="12.25" customWidth="1"/>
    <col min="3" max="3" width="14.5" customWidth="1"/>
    <col min="6" max="6" width="5.75" customWidth="1"/>
    <col min="7" max="7" width="11.5" customWidth="1"/>
    <col min="9" max="9" width="6.625" customWidth="1"/>
    <col min="10" max="10" width="8" customWidth="1"/>
    <col min="11" max="11" width="28.125" customWidth="1"/>
    <col min="12" max="12" width="11.875" customWidth="1"/>
    <col min="13" max="13" width="13.75" customWidth="1"/>
    <col min="16" max="16" width="9.375"/>
    <col min="17" max="17" width="10.375"/>
    <col min="18" max="18" width="5" customWidth="1"/>
    <col min="19" max="19" width="5.5" customWidth="1"/>
    <col min="20" max="20" width="18.375" customWidth="1"/>
  </cols>
  <sheetData>
    <row r="1" ht="32" customHeight="1" spans="1:20">
      <c r="A1" s="1" t="s">
        <v>0</v>
      </c>
      <c r="B1" s="2"/>
      <c r="C1" s="2"/>
      <c r="D1" s="2"/>
      <c r="E1" s="2"/>
      <c r="F1" s="2"/>
      <c r="G1" s="2"/>
      <c r="H1" s="2"/>
      <c r="I1" s="2"/>
      <c r="J1" s="2"/>
      <c r="K1" s="2"/>
      <c r="L1" s="2"/>
      <c r="M1" s="2"/>
      <c r="N1" s="2"/>
      <c r="O1" s="2"/>
      <c r="P1" s="2"/>
      <c r="Q1" s="2"/>
      <c r="R1" s="2"/>
      <c r="S1" s="2"/>
      <c r="T1" s="2"/>
    </row>
    <row r="2" ht="14.25" spans="1:20">
      <c r="A2" s="3"/>
      <c r="B2" s="4"/>
      <c r="C2" s="4"/>
      <c r="D2" s="4"/>
      <c r="E2" s="4"/>
      <c r="F2" s="4"/>
      <c r="G2" s="4"/>
      <c r="H2" s="4"/>
      <c r="I2" s="4"/>
      <c r="J2" s="4"/>
      <c r="K2" s="4"/>
      <c r="L2" s="4"/>
      <c r="M2" s="4"/>
      <c r="N2" s="4"/>
      <c r="O2" s="4"/>
      <c r="P2" s="4"/>
      <c r="Q2" s="4"/>
      <c r="R2" s="18" t="s">
        <v>1</v>
      </c>
      <c r="S2" s="18"/>
      <c r="T2" s="19"/>
    </row>
    <row r="3" spans="1:21">
      <c r="A3" s="5" t="s">
        <v>2</v>
      </c>
      <c r="B3" s="5" t="s">
        <v>3</v>
      </c>
      <c r="C3" s="5" t="s">
        <v>4</v>
      </c>
      <c r="D3" s="5" t="s">
        <v>5</v>
      </c>
      <c r="E3" s="5" t="s">
        <v>6</v>
      </c>
      <c r="F3" s="5" t="s">
        <v>7</v>
      </c>
      <c r="G3" s="5" t="s">
        <v>8</v>
      </c>
      <c r="H3" s="5" t="s">
        <v>9</v>
      </c>
      <c r="I3" s="5" t="s">
        <v>10</v>
      </c>
      <c r="J3" s="5" t="s">
        <v>11</v>
      </c>
      <c r="K3" s="5" t="s">
        <v>12</v>
      </c>
      <c r="L3" s="5" t="s">
        <v>13</v>
      </c>
      <c r="M3" s="5" t="s">
        <v>14</v>
      </c>
      <c r="N3" s="5" t="s">
        <v>15</v>
      </c>
      <c r="O3" s="5"/>
      <c r="P3" s="5" t="s">
        <v>16</v>
      </c>
      <c r="Q3" s="5" t="s">
        <v>17</v>
      </c>
      <c r="R3" s="5"/>
      <c r="S3" s="5"/>
      <c r="T3" s="5" t="s">
        <v>18</v>
      </c>
      <c r="U3" s="20" t="s">
        <v>19</v>
      </c>
    </row>
    <row r="4" ht="54" customHeight="1" spans="1:21">
      <c r="A4" s="5"/>
      <c r="B4" s="5"/>
      <c r="C4" s="5"/>
      <c r="D4" s="5"/>
      <c r="E4" s="5"/>
      <c r="F4" s="5"/>
      <c r="G4" s="5"/>
      <c r="H4" s="5"/>
      <c r="I4" s="5"/>
      <c r="J4" s="5"/>
      <c r="K4" s="5"/>
      <c r="L4" s="5"/>
      <c r="M4" s="5"/>
      <c r="N4" s="5" t="s">
        <v>20</v>
      </c>
      <c r="O4" s="5" t="s">
        <v>21</v>
      </c>
      <c r="P4" s="5"/>
      <c r="Q4" s="5" t="s">
        <v>22</v>
      </c>
      <c r="R4" s="5" t="s">
        <v>23</v>
      </c>
      <c r="S4" s="5" t="s">
        <v>24</v>
      </c>
      <c r="T4" s="5"/>
      <c r="U4" s="20"/>
    </row>
    <row r="5" ht="83" customHeight="1" spans="1:21">
      <c r="A5" s="6">
        <v>1</v>
      </c>
      <c r="B5" s="7" t="s">
        <v>25</v>
      </c>
      <c r="C5" s="7" t="s">
        <v>26</v>
      </c>
      <c r="D5" s="7" t="s">
        <v>27</v>
      </c>
      <c r="E5" s="7" t="s">
        <v>28</v>
      </c>
      <c r="F5" s="7" t="s">
        <v>29</v>
      </c>
      <c r="G5" s="7" t="s">
        <v>30</v>
      </c>
      <c r="H5" s="7" t="s">
        <v>31</v>
      </c>
      <c r="I5" s="7" t="s">
        <v>25</v>
      </c>
      <c r="J5" s="7" t="s">
        <v>32</v>
      </c>
      <c r="K5" s="7" t="s">
        <v>33</v>
      </c>
      <c r="L5" s="7" t="s">
        <v>34</v>
      </c>
      <c r="M5" s="7" t="s">
        <v>35</v>
      </c>
      <c r="N5" s="7">
        <v>650</v>
      </c>
      <c r="O5" s="7">
        <v>97</v>
      </c>
      <c r="P5" s="7">
        <v>45</v>
      </c>
      <c r="Q5" s="7">
        <v>45</v>
      </c>
      <c r="R5" s="7">
        <v>0</v>
      </c>
      <c r="S5" s="7">
        <v>0</v>
      </c>
      <c r="T5" s="7" t="s">
        <v>36</v>
      </c>
      <c r="U5" s="7" t="s">
        <v>37</v>
      </c>
    </row>
    <row r="6" ht="156" customHeight="1" spans="1:21">
      <c r="A6" s="6">
        <v>2</v>
      </c>
      <c r="B6" s="7" t="s">
        <v>25</v>
      </c>
      <c r="C6" s="7" t="s">
        <v>38</v>
      </c>
      <c r="D6" s="7" t="s">
        <v>39</v>
      </c>
      <c r="E6" s="7" t="s">
        <v>40</v>
      </c>
      <c r="F6" s="7" t="s">
        <v>29</v>
      </c>
      <c r="G6" s="7" t="s">
        <v>30</v>
      </c>
      <c r="H6" s="7" t="s">
        <v>31</v>
      </c>
      <c r="I6" s="7" t="s">
        <v>41</v>
      </c>
      <c r="J6" s="7" t="s">
        <v>42</v>
      </c>
      <c r="K6" s="7" t="s">
        <v>43</v>
      </c>
      <c r="L6" s="7" t="s">
        <v>34</v>
      </c>
      <c r="M6" s="7" t="s">
        <v>44</v>
      </c>
      <c r="N6" s="7">
        <v>650</v>
      </c>
      <c r="O6" s="7">
        <v>97</v>
      </c>
      <c r="P6" s="7">
        <v>50</v>
      </c>
      <c r="Q6" s="7">
        <v>50</v>
      </c>
      <c r="R6" s="7"/>
      <c r="S6" s="7"/>
      <c r="T6" s="7" t="s">
        <v>45</v>
      </c>
      <c r="U6" s="7" t="s">
        <v>37</v>
      </c>
    </row>
    <row r="7" ht="87" customHeight="1" spans="1:21">
      <c r="A7" s="6">
        <v>3</v>
      </c>
      <c r="B7" s="7" t="s">
        <v>25</v>
      </c>
      <c r="C7" s="8" t="s">
        <v>46</v>
      </c>
      <c r="D7" s="7" t="s">
        <v>27</v>
      </c>
      <c r="E7" s="7" t="s">
        <v>47</v>
      </c>
      <c r="F7" s="7" t="s">
        <v>29</v>
      </c>
      <c r="G7" s="7" t="s">
        <v>30</v>
      </c>
      <c r="H7" s="7" t="s">
        <v>31</v>
      </c>
      <c r="I7" s="7" t="s">
        <v>41</v>
      </c>
      <c r="J7" s="7" t="s">
        <v>42</v>
      </c>
      <c r="K7" s="7" t="s">
        <v>48</v>
      </c>
      <c r="L7" s="7" t="s">
        <v>34</v>
      </c>
      <c r="M7" s="7" t="s">
        <v>44</v>
      </c>
      <c r="N7" s="7">
        <v>650</v>
      </c>
      <c r="O7" s="7">
        <v>97</v>
      </c>
      <c r="P7" s="7">
        <v>310</v>
      </c>
      <c r="Q7" s="7">
        <v>110</v>
      </c>
      <c r="R7" s="7" t="s">
        <v>49</v>
      </c>
      <c r="S7" s="7"/>
      <c r="T7" s="7" t="s">
        <v>50</v>
      </c>
      <c r="U7" s="7" t="s">
        <v>51</v>
      </c>
    </row>
    <row r="8" ht="81" customHeight="1" spans="1:21">
      <c r="A8" s="6">
        <v>4</v>
      </c>
      <c r="B8" s="7" t="s">
        <v>25</v>
      </c>
      <c r="C8" s="9" t="s">
        <v>52</v>
      </c>
      <c r="D8" s="7" t="s">
        <v>27</v>
      </c>
      <c r="E8" s="7" t="s">
        <v>47</v>
      </c>
      <c r="F8" s="9" t="s">
        <v>29</v>
      </c>
      <c r="G8" s="7" t="s">
        <v>53</v>
      </c>
      <c r="H8" s="8" t="s">
        <v>31</v>
      </c>
      <c r="I8" s="9" t="s">
        <v>54</v>
      </c>
      <c r="J8" s="7" t="s">
        <v>55</v>
      </c>
      <c r="K8" s="8" t="s">
        <v>56</v>
      </c>
      <c r="L8" s="7" t="s">
        <v>34</v>
      </c>
      <c r="M8" s="7" t="s">
        <v>44</v>
      </c>
      <c r="N8" s="7">
        <v>77</v>
      </c>
      <c r="O8" s="7">
        <v>77</v>
      </c>
      <c r="P8" s="8">
        <v>765</v>
      </c>
      <c r="Q8" s="8">
        <v>696</v>
      </c>
      <c r="R8" s="7">
        <v>69</v>
      </c>
      <c r="S8" s="7"/>
      <c r="T8" s="7" t="s">
        <v>57</v>
      </c>
      <c r="U8" s="7" t="s">
        <v>58</v>
      </c>
    </row>
    <row r="9" ht="60" spans="1:21">
      <c r="A9" s="6">
        <v>5</v>
      </c>
      <c r="B9" s="7" t="s">
        <v>25</v>
      </c>
      <c r="C9" s="7" t="s">
        <v>59</v>
      </c>
      <c r="D9" s="7" t="s">
        <v>27</v>
      </c>
      <c r="E9" s="8" t="s">
        <v>60</v>
      </c>
      <c r="F9" s="7" t="s">
        <v>29</v>
      </c>
      <c r="G9" s="7" t="s">
        <v>61</v>
      </c>
      <c r="H9" s="7" t="s">
        <v>31</v>
      </c>
      <c r="I9" s="7" t="s">
        <v>62</v>
      </c>
      <c r="J9" s="7" t="s">
        <v>63</v>
      </c>
      <c r="K9" s="7" t="s">
        <v>64</v>
      </c>
      <c r="L9" s="7" t="s">
        <v>34</v>
      </c>
      <c r="M9" s="7" t="s">
        <v>44</v>
      </c>
      <c r="N9" s="8">
        <v>1500</v>
      </c>
      <c r="O9" s="8">
        <v>102</v>
      </c>
      <c r="P9" s="7">
        <v>60</v>
      </c>
      <c r="Q9" s="7">
        <v>60</v>
      </c>
      <c r="R9" s="7"/>
      <c r="S9" s="7"/>
      <c r="T9" s="7" t="s">
        <v>65</v>
      </c>
      <c r="U9" s="7" t="s">
        <v>51</v>
      </c>
    </row>
    <row r="10" ht="60" spans="1:21">
      <c r="A10" s="6">
        <v>6</v>
      </c>
      <c r="B10" s="7" t="s">
        <v>25</v>
      </c>
      <c r="C10" s="7" t="s">
        <v>66</v>
      </c>
      <c r="D10" s="7" t="s">
        <v>27</v>
      </c>
      <c r="E10" s="7" t="s">
        <v>47</v>
      </c>
      <c r="F10" s="7" t="s">
        <v>29</v>
      </c>
      <c r="G10" s="7" t="s">
        <v>67</v>
      </c>
      <c r="H10" s="7" t="s">
        <v>31</v>
      </c>
      <c r="I10" s="7" t="s">
        <v>68</v>
      </c>
      <c r="J10" s="7" t="s">
        <v>69</v>
      </c>
      <c r="K10" s="7" t="s">
        <v>70</v>
      </c>
      <c r="L10" s="7" t="s">
        <v>34</v>
      </c>
      <c r="M10" s="7" t="s">
        <v>44</v>
      </c>
      <c r="N10" s="7">
        <v>760</v>
      </c>
      <c r="O10" s="7">
        <v>69</v>
      </c>
      <c r="P10" s="7">
        <v>117</v>
      </c>
      <c r="Q10" s="7">
        <v>117</v>
      </c>
      <c r="R10" s="7"/>
      <c r="S10" s="7"/>
      <c r="T10" s="7" t="s">
        <v>71</v>
      </c>
      <c r="U10" s="7" t="s">
        <v>72</v>
      </c>
    </row>
    <row r="11" ht="192" spans="1:21">
      <c r="A11" s="6">
        <v>7</v>
      </c>
      <c r="B11" s="7" t="s">
        <v>25</v>
      </c>
      <c r="C11" s="7" t="s">
        <v>73</v>
      </c>
      <c r="D11" s="7" t="s">
        <v>27</v>
      </c>
      <c r="E11" s="7" t="s">
        <v>47</v>
      </c>
      <c r="F11" s="7" t="s">
        <v>29</v>
      </c>
      <c r="G11" s="7" t="s">
        <v>61</v>
      </c>
      <c r="H11" s="7" t="s">
        <v>31</v>
      </c>
      <c r="I11" s="7" t="s">
        <v>25</v>
      </c>
      <c r="J11" s="7" t="s">
        <v>74</v>
      </c>
      <c r="K11" s="7" t="s">
        <v>75</v>
      </c>
      <c r="L11" s="7" t="s">
        <v>34</v>
      </c>
      <c r="M11" s="7" t="s">
        <v>76</v>
      </c>
      <c r="N11" s="7">
        <v>1050</v>
      </c>
      <c r="O11" s="7">
        <v>70</v>
      </c>
      <c r="P11" s="7">
        <v>125</v>
      </c>
      <c r="Q11" s="7">
        <v>125</v>
      </c>
      <c r="R11" s="7"/>
      <c r="S11" s="7"/>
      <c r="T11" s="7" t="s">
        <v>77</v>
      </c>
      <c r="U11" s="7" t="s">
        <v>72</v>
      </c>
    </row>
    <row r="12" ht="84" spans="1:21">
      <c r="A12" s="6">
        <v>8</v>
      </c>
      <c r="B12" s="7" t="s">
        <v>25</v>
      </c>
      <c r="C12" s="7" t="s">
        <v>78</v>
      </c>
      <c r="D12" s="7" t="s">
        <v>39</v>
      </c>
      <c r="E12" s="7" t="s">
        <v>40</v>
      </c>
      <c r="F12" s="7" t="s">
        <v>29</v>
      </c>
      <c r="G12" s="7" t="s">
        <v>67</v>
      </c>
      <c r="H12" s="7" t="s">
        <v>31</v>
      </c>
      <c r="I12" s="7" t="s">
        <v>68</v>
      </c>
      <c r="J12" s="7" t="s">
        <v>69</v>
      </c>
      <c r="K12" s="7" t="s">
        <v>79</v>
      </c>
      <c r="L12" s="7" t="s">
        <v>34</v>
      </c>
      <c r="M12" s="7" t="s">
        <v>80</v>
      </c>
      <c r="N12" s="7">
        <v>760</v>
      </c>
      <c r="O12" s="7">
        <v>69</v>
      </c>
      <c r="P12" s="7">
        <v>60</v>
      </c>
      <c r="Q12" s="7">
        <f t="shared" ref="Q12:Q17" si="0">P12*0.65</f>
        <v>39</v>
      </c>
      <c r="R12" s="7">
        <f t="shared" ref="R12:R17" si="1">P12*0.25</f>
        <v>15</v>
      </c>
      <c r="S12" s="7">
        <f t="shared" ref="S12:S17" si="2">P12*0.1</f>
        <v>6</v>
      </c>
      <c r="T12" s="7" t="s">
        <v>81</v>
      </c>
      <c r="U12" s="7" t="s">
        <v>82</v>
      </c>
    </row>
    <row r="13" ht="84" spans="1:21">
      <c r="A13" s="6">
        <v>9</v>
      </c>
      <c r="B13" s="7" t="s">
        <v>25</v>
      </c>
      <c r="C13" s="7" t="s">
        <v>83</v>
      </c>
      <c r="D13" s="7" t="s">
        <v>39</v>
      </c>
      <c r="E13" s="7" t="s">
        <v>40</v>
      </c>
      <c r="F13" s="7" t="s">
        <v>29</v>
      </c>
      <c r="G13" s="7" t="s">
        <v>30</v>
      </c>
      <c r="H13" s="7" t="s">
        <v>31</v>
      </c>
      <c r="I13" s="7" t="s">
        <v>41</v>
      </c>
      <c r="J13" s="7" t="s">
        <v>42</v>
      </c>
      <c r="K13" s="7" t="s">
        <v>84</v>
      </c>
      <c r="L13" s="7" t="s">
        <v>34</v>
      </c>
      <c r="M13" s="7" t="s">
        <v>80</v>
      </c>
      <c r="N13" s="7">
        <v>650</v>
      </c>
      <c r="O13" s="7">
        <v>97</v>
      </c>
      <c r="P13" s="7">
        <v>50</v>
      </c>
      <c r="Q13" s="7">
        <f t="shared" si="0"/>
        <v>32.5</v>
      </c>
      <c r="R13" s="7">
        <f t="shared" si="1"/>
        <v>12.5</v>
      </c>
      <c r="S13" s="7">
        <f t="shared" si="2"/>
        <v>5</v>
      </c>
      <c r="T13" s="7" t="s">
        <v>81</v>
      </c>
      <c r="U13" s="7" t="s">
        <v>82</v>
      </c>
    </row>
    <row r="14" ht="60" spans="1:21">
      <c r="A14" s="6">
        <v>10</v>
      </c>
      <c r="B14" s="7" t="s">
        <v>25</v>
      </c>
      <c r="C14" s="7" t="s">
        <v>85</v>
      </c>
      <c r="D14" s="7" t="s">
        <v>39</v>
      </c>
      <c r="E14" s="7" t="s">
        <v>86</v>
      </c>
      <c r="F14" s="7" t="s">
        <v>29</v>
      </c>
      <c r="G14" s="7" t="s">
        <v>67</v>
      </c>
      <c r="H14" s="7" t="s">
        <v>31</v>
      </c>
      <c r="I14" s="7" t="s">
        <v>68</v>
      </c>
      <c r="J14" s="7" t="s">
        <v>69</v>
      </c>
      <c r="K14" s="7" t="s">
        <v>87</v>
      </c>
      <c r="L14" s="7" t="s">
        <v>34</v>
      </c>
      <c r="M14" s="7" t="s">
        <v>80</v>
      </c>
      <c r="N14" s="7">
        <v>760</v>
      </c>
      <c r="O14" s="7">
        <v>69</v>
      </c>
      <c r="P14" s="7">
        <v>20</v>
      </c>
      <c r="Q14" s="7">
        <f t="shared" si="0"/>
        <v>13</v>
      </c>
      <c r="R14" s="7">
        <f t="shared" si="1"/>
        <v>5</v>
      </c>
      <c r="S14" s="7">
        <f t="shared" si="2"/>
        <v>2</v>
      </c>
      <c r="T14" s="7" t="s">
        <v>81</v>
      </c>
      <c r="U14" s="7" t="s">
        <v>82</v>
      </c>
    </row>
    <row r="15" ht="60" spans="1:21">
      <c r="A15" s="6">
        <v>11</v>
      </c>
      <c r="B15" s="7" t="s">
        <v>25</v>
      </c>
      <c r="C15" s="7" t="s">
        <v>88</v>
      </c>
      <c r="D15" s="7" t="s">
        <v>39</v>
      </c>
      <c r="E15" s="7" t="s">
        <v>86</v>
      </c>
      <c r="F15" s="7" t="s">
        <v>29</v>
      </c>
      <c r="G15" s="7" t="s">
        <v>61</v>
      </c>
      <c r="H15" s="7" t="s">
        <v>31</v>
      </c>
      <c r="I15" s="7" t="s">
        <v>62</v>
      </c>
      <c r="J15" s="7" t="s">
        <v>63</v>
      </c>
      <c r="K15" s="7" t="s">
        <v>89</v>
      </c>
      <c r="L15" s="7" t="s">
        <v>34</v>
      </c>
      <c r="M15" s="7" t="s">
        <v>80</v>
      </c>
      <c r="N15" s="8">
        <v>1500</v>
      </c>
      <c r="O15" s="8">
        <v>102</v>
      </c>
      <c r="P15" s="7">
        <v>55</v>
      </c>
      <c r="Q15" s="7">
        <f t="shared" si="0"/>
        <v>35.75</v>
      </c>
      <c r="R15" s="7">
        <f t="shared" si="1"/>
        <v>13.75</v>
      </c>
      <c r="S15" s="7">
        <f t="shared" si="2"/>
        <v>5.5</v>
      </c>
      <c r="T15" s="7" t="s">
        <v>81</v>
      </c>
      <c r="U15" s="7" t="s">
        <v>82</v>
      </c>
    </row>
    <row r="16" ht="60" spans="1:21">
      <c r="A16" s="6">
        <v>12</v>
      </c>
      <c r="B16" s="7" t="s">
        <v>25</v>
      </c>
      <c r="C16" s="7" t="s">
        <v>90</v>
      </c>
      <c r="D16" s="7" t="s">
        <v>27</v>
      </c>
      <c r="E16" s="8" t="s">
        <v>91</v>
      </c>
      <c r="F16" s="7" t="s">
        <v>29</v>
      </c>
      <c r="G16" s="7" t="s">
        <v>92</v>
      </c>
      <c r="H16" s="7" t="s">
        <v>31</v>
      </c>
      <c r="I16" s="7" t="s">
        <v>93</v>
      </c>
      <c r="J16" s="7" t="s">
        <v>94</v>
      </c>
      <c r="K16" s="7" t="s">
        <v>95</v>
      </c>
      <c r="L16" s="7" t="s">
        <v>34</v>
      </c>
      <c r="M16" s="7" t="s">
        <v>44</v>
      </c>
      <c r="N16" s="8">
        <v>800</v>
      </c>
      <c r="O16" s="8">
        <v>197</v>
      </c>
      <c r="P16" s="7">
        <v>140</v>
      </c>
      <c r="Q16" s="7">
        <f t="shared" si="0"/>
        <v>91</v>
      </c>
      <c r="R16" s="7">
        <f t="shared" si="1"/>
        <v>35</v>
      </c>
      <c r="S16" s="7">
        <f t="shared" si="2"/>
        <v>14</v>
      </c>
      <c r="T16" s="7" t="s">
        <v>96</v>
      </c>
      <c r="U16" s="7" t="s">
        <v>82</v>
      </c>
    </row>
    <row r="17" ht="60" spans="1:21">
      <c r="A17" s="6">
        <v>13</v>
      </c>
      <c r="B17" s="7" t="s">
        <v>25</v>
      </c>
      <c r="C17" s="7" t="s">
        <v>97</v>
      </c>
      <c r="D17" s="7" t="s">
        <v>39</v>
      </c>
      <c r="E17" s="8" t="s">
        <v>98</v>
      </c>
      <c r="F17" s="7" t="s">
        <v>29</v>
      </c>
      <c r="G17" s="7" t="s">
        <v>99</v>
      </c>
      <c r="H17" s="7" t="s">
        <v>31</v>
      </c>
      <c r="I17" s="7" t="s">
        <v>100</v>
      </c>
      <c r="J17" s="7" t="s">
        <v>101</v>
      </c>
      <c r="K17" s="7" t="s">
        <v>102</v>
      </c>
      <c r="L17" s="7" t="s">
        <v>34</v>
      </c>
      <c r="M17" s="7" t="s">
        <v>80</v>
      </c>
      <c r="N17" s="8">
        <v>335</v>
      </c>
      <c r="O17" s="8">
        <v>16</v>
      </c>
      <c r="P17" s="7">
        <v>30</v>
      </c>
      <c r="Q17" s="7">
        <f t="shared" si="0"/>
        <v>19.5</v>
      </c>
      <c r="R17" s="7">
        <f t="shared" si="1"/>
        <v>7.5</v>
      </c>
      <c r="S17" s="7">
        <f t="shared" si="2"/>
        <v>3</v>
      </c>
      <c r="T17" s="7" t="s">
        <v>103</v>
      </c>
      <c r="U17" s="7" t="s">
        <v>82</v>
      </c>
    </row>
    <row r="18" ht="120" spans="1:21">
      <c r="A18" s="6">
        <v>14</v>
      </c>
      <c r="B18" s="10" t="s">
        <v>104</v>
      </c>
      <c r="C18" s="10" t="s">
        <v>105</v>
      </c>
      <c r="D18" s="7" t="s">
        <v>27</v>
      </c>
      <c r="E18" s="8" t="s">
        <v>91</v>
      </c>
      <c r="F18" s="10" t="s">
        <v>29</v>
      </c>
      <c r="G18" s="10" t="s">
        <v>106</v>
      </c>
      <c r="H18" s="10" t="s">
        <v>31</v>
      </c>
      <c r="I18" s="10" t="s">
        <v>104</v>
      </c>
      <c r="J18" s="10" t="s">
        <v>107</v>
      </c>
      <c r="K18" s="10" t="s">
        <v>108</v>
      </c>
      <c r="L18" s="10" t="s">
        <v>109</v>
      </c>
      <c r="M18" s="10" t="s">
        <v>110</v>
      </c>
      <c r="N18" s="10">
        <v>77</v>
      </c>
      <c r="O18" s="10">
        <v>32</v>
      </c>
      <c r="P18" s="10">
        <v>220</v>
      </c>
      <c r="Q18" s="10">
        <v>220</v>
      </c>
      <c r="R18" s="10"/>
      <c r="S18" s="10"/>
      <c r="T18" s="10" t="s">
        <v>111</v>
      </c>
      <c r="U18" s="7" t="s">
        <v>37</v>
      </c>
    </row>
    <row r="19" ht="120" spans="1:21">
      <c r="A19" s="6">
        <v>15</v>
      </c>
      <c r="B19" s="10" t="s">
        <v>104</v>
      </c>
      <c r="C19" s="10" t="s">
        <v>112</v>
      </c>
      <c r="D19" s="7" t="s">
        <v>27</v>
      </c>
      <c r="E19" s="8" t="s">
        <v>91</v>
      </c>
      <c r="F19" s="10" t="s">
        <v>113</v>
      </c>
      <c r="G19" s="10" t="s">
        <v>114</v>
      </c>
      <c r="H19" s="10" t="s">
        <v>31</v>
      </c>
      <c r="I19" s="10" t="s">
        <v>104</v>
      </c>
      <c r="J19" s="10" t="s">
        <v>107</v>
      </c>
      <c r="K19" s="10" t="s">
        <v>115</v>
      </c>
      <c r="L19" s="10" t="s">
        <v>109</v>
      </c>
      <c r="M19" s="10" t="s">
        <v>116</v>
      </c>
      <c r="N19" s="10">
        <v>89</v>
      </c>
      <c r="O19" s="10">
        <v>52</v>
      </c>
      <c r="P19" s="10">
        <v>350</v>
      </c>
      <c r="Q19" s="10">
        <v>350</v>
      </c>
      <c r="R19" s="10"/>
      <c r="S19" s="10"/>
      <c r="T19" s="10" t="s">
        <v>117</v>
      </c>
      <c r="U19" s="7" t="s">
        <v>37</v>
      </c>
    </row>
    <row r="20" ht="108" spans="1:21">
      <c r="A20" s="6">
        <v>16</v>
      </c>
      <c r="B20" s="10" t="s">
        <v>104</v>
      </c>
      <c r="C20" s="10" t="s">
        <v>118</v>
      </c>
      <c r="D20" s="10" t="s">
        <v>27</v>
      </c>
      <c r="E20" s="8" t="s">
        <v>119</v>
      </c>
      <c r="F20" s="10" t="s">
        <v>29</v>
      </c>
      <c r="G20" s="10" t="s">
        <v>120</v>
      </c>
      <c r="H20" s="10" t="s">
        <v>31</v>
      </c>
      <c r="I20" s="10" t="s">
        <v>104</v>
      </c>
      <c r="J20" s="10" t="s">
        <v>107</v>
      </c>
      <c r="K20" s="10" t="s">
        <v>121</v>
      </c>
      <c r="L20" s="10" t="s">
        <v>109</v>
      </c>
      <c r="M20" s="10" t="s">
        <v>122</v>
      </c>
      <c r="N20" s="10">
        <v>136</v>
      </c>
      <c r="O20" s="10">
        <v>30</v>
      </c>
      <c r="P20" s="10">
        <v>630</v>
      </c>
      <c r="Q20" s="10">
        <v>630</v>
      </c>
      <c r="R20" s="10"/>
      <c r="S20" s="10"/>
      <c r="T20" s="10" t="s">
        <v>123</v>
      </c>
      <c r="U20" s="7" t="s">
        <v>37</v>
      </c>
    </row>
    <row r="21" ht="120" spans="1:21">
      <c r="A21" s="6">
        <v>17</v>
      </c>
      <c r="B21" s="10" t="s">
        <v>104</v>
      </c>
      <c r="C21" s="10" t="s">
        <v>124</v>
      </c>
      <c r="D21" s="10" t="s">
        <v>27</v>
      </c>
      <c r="E21" s="10" t="s">
        <v>47</v>
      </c>
      <c r="F21" s="10" t="s">
        <v>29</v>
      </c>
      <c r="G21" s="10" t="s">
        <v>125</v>
      </c>
      <c r="H21" s="10" t="s">
        <v>31</v>
      </c>
      <c r="I21" s="10" t="s">
        <v>104</v>
      </c>
      <c r="J21" s="10" t="s">
        <v>107</v>
      </c>
      <c r="K21" s="10" t="s">
        <v>126</v>
      </c>
      <c r="L21" s="10" t="s">
        <v>109</v>
      </c>
      <c r="M21" s="10" t="s">
        <v>76</v>
      </c>
      <c r="N21" s="10">
        <v>56</v>
      </c>
      <c r="O21" s="10">
        <v>26</v>
      </c>
      <c r="P21" s="10">
        <v>175</v>
      </c>
      <c r="Q21" s="10">
        <v>175</v>
      </c>
      <c r="R21" s="10"/>
      <c r="S21" s="10"/>
      <c r="T21" s="10" t="s">
        <v>127</v>
      </c>
      <c r="U21" s="7" t="s">
        <v>37</v>
      </c>
    </row>
    <row r="22" ht="48" spans="1:21">
      <c r="A22" s="6">
        <v>18</v>
      </c>
      <c r="B22" s="10" t="s">
        <v>104</v>
      </c>
      <c r="C22" s="10" t="s">
        <v>128</v>
      </c>
      <c r="D22" s="10" t="s">
        <v>27</v>
      </c>
      <c r="E22" s="10" t="s">
        <v>129</v>
      </c>
      <c r="F22" s="10" t="s">
        <v>29</v>
      </c>
      <c r="G22" s="10" t="s">
        <v>114</v>
      </c>
      <c r="H22" s="10" t="s">
        <v>31</v>
      </c>
      <c r="I22" s="10" t="s">
        <v>104</v>
      </c>
      <c r="J22" s="10" t="s">
        <v>107</v>
      </c>
      <c r="K22" s="10" t="s">
        <v>130</v>
      </c>
      <c r="L22" s="10" t="s">
        <v>109</v>
      </c>
      <c r="M22" s="10" t="s">
        <v>131</v>
      </c>
      <c r="N22" s="10">
        <v>120</v>
      </c>
      <c r="O22" s="10">
        <v>10</v>
      </c>
      <c r="P22" s="10">
        <v>36</v>
      </c>
      <c r="Q22" s="10">
        <v>36</v>
      </c>
      <c r="R22" s="10"/>
      <c r="S22" s="10"/>
      <c r="T22" s="10" t="s">
        <v>132</v>
      </c>
      <c r="U22" s="7" t="s">
        <v>37</v>
      </c>
    </row>
    <row r="23" ht="60" spans="1:21">
      <c r="A23" s="6">
        <v>19</v>
      </c>
      <c r="B23" s="10" t="s">
        <v>104</v>
      </c>
      <c r="C23" s="10" t="s">
        <v>133</v>
      </c>
      <c r="D23" s="10" t="s">
        <v>27</v>
      </c>
      <c r="E23" s="10" t="s">
        <v>134</v>
      </c>
      <c r="F23" s="10" t="s">
        <v>113</v>
      </c>
      <c r="G23" s="10" t="s">
        <v>135</v>
      </c>
      <c r="H23" s="10" t="s">
        <v>31</v>
      </c>
      <c r="I23" s="10" t="s">
        <v>104</v>
      </c>
      <c r="J23" s="10" t="s">
        <v>107</v>
      </c>
      <c r="K23" s="10" t="s">
        <v>136</v>
      </c>
      <c r="L23" s="10" t="s">
        <v>34</v>
      </c>
      <c r="M23" s="10" t="s">
        <v>137</v>
      </c>
      <c r="N23" s="10">
        <v>15</v>
      </c>
      <c r="O23" s="10">
        <v>8</v>
      </c>
      <c r="P23" s="10">
        <v>15.8</v>
      </c>
      <c r="Q23" s="10">
        <v>15.8</v>
      </c>
      <c r="R23" s="10">
        <v>0</v>
      </c>
      <c r="S23" s="10">
        <v>0</v>
      </c>
      <c r="T23" s="10" t="s">
        <v>138</v>
      </c>
      <c r="U23" s="7" t="s">
        <v>37</v>
      </c>
    </row>
    <row r="24" ht="96" spans="1:21">
      <c r="A24" s="6">
        <v>20</v>
      </c>
      <c r="B24" s="10" t="s">
        <v>104</v>
      </c>
      <c r="C24" s="10" t="s">
        <v>139</v>
      </c>
      <c r="D24" s="10" t="s">
        <v>27</v>
      </c>
      <c r="E24" s="10" t="s">
        <v>119</v>
      </c>
      <c r="F24" s="10" t="s">
        <v>113</v>
      </c>
      <c r="G24" s="10" t="s">
        <v>140</v>
      </c>
      <c r="H24" s="10" t="s">
        <v>31</v>
      </c>
      <c r="I24" s="10" t="s">
        <v>104</v>
      </c>
      <c r="J24" s="10" t="s">
        <v>107</v>
      </c>
      <c r="K24" s="10" t="s">
        <v>141</v>
      </c>
      <c r="L24" s="10" t="s">
        <v>34</v>
      </c>
      <c r="M24" s="10" t="s">
        <v>142</v>
      </c>
      <c r="N24" s="10">
        <v>30</v>
      </c>
      <c r="O24" s="10">
        <v>10</v>
      </c>
      <c r="P24" s="10">
        <v>30</v>
      </c>
      <c r="Q24" s="10">
        <v>30</v>
      </c>
      <c r="R24" s="10">
        <v>0</v>
      </c>
      <c r="S24" s="10">
        <v>0</v>
      </c>
      <c r="T24" s="10" t="s">
        <v>143</v>
      </c>
      <c r="U24" s="7" t="s">
        <v>37</v>
      </c>
    </row>
    <row r="25" ht="108" spans="1:21">
      <c r="A25" s="6">
        <v>21</v>
      </c>
      <c r="B25" s="10" t="s">
        <v>104</v>
      </c>
      <c r="C25" s="10" t="s">
        <v>144</v>
      </c>
      <c r="D25" s="10" t="s">
        <v>27</v>
      </c>
      <c r="E25" s="10" t="s">
        <v>28</v>
      </c>
      <c r="F25" s="10" t="s">
        <v>113</v>
      </c>
      <c r="G25" s="10" t="s">
        <v>135</v>
      </c>
      <c r="H25" s="10" t="s">
        <v>31</v>
      </c>
      <c r="I25" s="10" t="s">
        <v>104</v>
      </c>
      <c r="J25" s="10" t="s">
        <v>107</v>
      </c>
      <c r="K25" s="10" t="s">
        <v>145</v>
      </c>
      <c r="L25" s="10" t="s">
        <v>34</v>
      </c>
      <c r="M25" s="10" t="s">
        <v>142</v>
      </c>
      <c r="N25" s="10">
        <v>35</v>
      </c>
      <c r="O25" s="10">
        <v>17</v>
      </c>
      <c r="P25" s="10">
        <v>35</v>
      </c>
      <c r="Q25" s="10">
        <v>35</v>
      </c>
      <c r="R25" s="10">
        <v>0</v>
      </c>
      <c r="S25" s="10">
        <v>0</v>
      </c>
      <c r="T25" s="10" t="s">
        <v>146</v>
      </c>
      <c r="U25" s="7" t="s">
        <v>37</v>
      </c>
    </row>
    <row r="26" ht="84" spans="1:21">
      <c r="A26" s="6">
        <v>22</v>
      </c>
      <c r="B26" s="10" t="s">
        <v>104</v>
      </c>
      <c r="C26" s="10" t="s">
        <v>147</v>
      </c>
      <c r="D26" s="10" t="s">
        <v>27</v>
      </c>
      <c r="E26" s="10" t="s">
        <v>91</v>
      </c>
      <c r="F26" s="10" t="s">
        <v>29</v>
      </c>
      <c r="G26" s="10" t="s">
        <v>120</v>
      </c>
      <c r="H26" s="10" t="s">
        <v>31</v>
      </c>
      <c r="I26" s="10" t="s">
        <v>104</v>
      </c>
      <c r="J26" s="10" t="s">
        <v>107</v>
      </c>
      <c r="K26" s="10" t="s">
        <v>148</v>
      </c>
      <c r="L26" s="10" t="s">
        <v>109</v>
      </c>
      <c r="M26" s="10" t="s">
        <v>149</v>
      </c>
      <c r="N26" s="10">
        <v>54</v>
      </c>
      <c r="O26" s="10">
        <v>10</v>
      </c>
      <c r="P26" s="10">
        <v>50</v>
      </c>
      <c r="Q26" s="10">
        <v>50</v>
      </c>
      <c r="R26" s="10"/>
      <c r="S26" s="10"/>
      <c r="T26" s="10" t="s">
        <v>150</v>
      </c>
      <c r="U26" s="7" t="s">
        <v>37</v>
      </c>
    </row>
    <row r="27" ht="96" spans="1:21">
      <c r="A27" s="6">
        <v>23</v>
      </c>
      <c r="B27" s="10" t="s">
        <v>104</v>
      </c>
      <c r="C27" s="10" t="s">
        <v>151</v>
      </c>
      <c r="D27" s="10" t="s">
        <v>27</v>
      </c>
      <c r="E27" s="10" t="s">
        <v>91</v>
      </c>
      <c r="F27" s="10" t="s">
        <v>29</v>
      </c>
      <c r="G27" s="10" t="s">
        <v>106</v>
      </c>
      <c r="H27" s="10" t="s">
        <v>31</v>
      </c>
      <c r="I27" s="10" t="s">
        <v>104</v>
      </c>
      <c r="J27" s="10" t="s">
        <v>107</v>
      </c>
      <c r="K27" s="10" t="s">
        <v>108</v>
      </c>
      <c r="L27" s="10" t="s">
        <v>109</v>
      </c>
      <c r="M27" s="10" t="s">
        <v>110</v>
      </c>
      <c r="N27" s="10">
        <v>77</v>
      </c>
      <c r="O27" s="10">
        <v>32</v>
      </c>
      <c r="P27" s="10">
        <v>220</v>
      </c>
      <c r="Q27" s="10">
        <v>220</v>
      </c>
      <c r="R27" s="10"/>
      <c r="S27" s="10"/>
      <c r="T27" s="10" t="s">
        <v>152</v>
      </c>
      <c r="U27" s="7" t="s">
        <v>58</v>
      </c>
    </row>
    <row r="28" ht="96" spans="1:21">
      <c r="A28" s="6">
        <v>24</v>
      </c>
      <c r="B28" s="10" t="s">
        <v>104</v>
      </c>
      <c r="C28" s="10" t="s">
        <v>153</v>
      </c>
      <c r="D28" s="10" t="s">
        <v>27</v>
      </c>
      <c r="E28" s="10" t="s">
        <v>91</v>
      </c>
      <c r="F28" s="10" t="s">
        <v>113</v>
      </c>
      <c r="G28" s="10" t="s">
        <v>106</v>
      </c>
      <c r="H28" s="10" t="s">
        <v>31</v>
      </c>
      <c r="I28" s="10" t="s">
        <v>104</v>
      </c>
      <c r="J28" s="10" t="s">
        <v>107</v>
      </c>
      <c r="K28" s="10" t="s">
        <v>115</v>
      </c>
      <c r="L28" s="10" t="s">
        <v>109</v>
      </c>
      <c r="M28" s="10" t="s">
        <v>116</v>
      </c>
      <c r="N28" s="10">
        <v>89</v>
      </c>
      <c r="O28" s="10">
        <v>52</v>
      </c>
      <c r="P28" s="10">
        <v>350</v>
      </c>
      <c r="Q28" s="10">
        <v>350</v>
      </c>
      <c r="R28" s="10"/>
      <c r="S28" s="10"/>
      <c r="T28" s="10" t="s">
        <v>154</v>
      </c>
      <c r="U28" s="7" t="s">
        <v>58</v>
      </c>
    </row>
    <row r="29" ht="108" spans="1:21">
      <c r="A29" s="6">
        <v>25</v>
      </c>
      <c r="B29" s="10" t="s">
        <v>104</v>
      </c>
      <c r="C29" s="10" t="s">
        <v>155</v>
      </c>
      <c r="D29" s="10" t="s">
        <v>27</v>
      </c>
      <c r="E29" s="10" t="s">
        <v>91</v>
      </c>
      <c r="F29" s="10" t="s">
        <v>29</v>
      </c>
      <c r="G29" s="10" t="s">
        <v>106</v>
      </c>
      <c r="H29" s="10" t="s">
        <v>31</v>
      </c>
      <c r="I29" s="10" t="s">
        <v>104</v>
      </c>
      <c r="J29" s="10" t="s">
        <v>107</v>
      </c>
      <c r="K29" s="10" t="s">
        <v>121</v>
      </c>
      <c r="L29" s="10" t="s">
        <v>109</v>
      </c>
      <c r="M29" s="10" t="s">
        <v>122</v>
      </c>
      <c r="N29" s="10">
        <v>136</v>
      </c>
      <c r="O29" s="10">
        <v>90</v>
      </c>
      <c r="P29" s="10">
        <v>630</v>
      </c>
      <c r="Q29" s="10">
        <v>630</v>
      </c>
      <c r="R29" s="10"/>
      <c r="S29" s="10"/>
      <c r="T29" s="10" t="s">
        <v>123</v>
      </c>
      <c r="U29" s="7" t="s">
        <v>58</v>
      </c>
    </row>
    <row r="30" ht="120" spans="1:21">
      <c r="A30" s="6">
        <v>26</v>
      </c>
      <c r="B30" s="10" t="s">
        <v>104</v>
      </c>
      <c r="C30" s="10" t="s">
        <v>156</v>
      </c>
      <c r="D30" s="10" t="s">
        <v>27</v>
      </c>
      <c r="E30" s="10" t="s">
        <v>47</v>
      </c>
      <c r="F30" s="10" t="s">
        <v>29</v>
      </c>
      <c r="G30" s="10" t="s">
        <v>106</v>
      </c>
      <c r="H30" s="10" t="s">
        <v>31</v>
      </c>
      <c r="I30" s="10" t="s">
        <v>104</v>
      </c>
      <c r="J30" s="10" t="s">
        <v>107</v>
      </c>
      <c r="K30" s="10" t="s">
        <v>157</v>
      </c>
      <c r="L30" s="10" t="s">
        <v>109</v>
      </c>
      <c r="M30" s="10" t="s">
        <v>76</v>
      </c>
      <c r="N30" s="10">
        <v>56</v>
      </c>
      <c r="O30" s="10">
        <v>26</v>
      </c>
      <c r="P30" s="10">
        <v>175</v>
      </c>
      <c r="Q30" s="10">
        <v>175</v>
      </c>
      <c r="R30" s="10"/>
      <c r="S30" s="10"/>
      <c r="T30" s="10" t="s">
        <v>127</v>
      </c>
      <c r="U30" s="7" t="s">
        <v>58</v>
      </c>
    </row>
    <row r="31" ht="120" spans="1:21">
      <c r="A31" s="6">
        <v>27</v>
      </c>
      <c r="B31" s="7" t="s">
        <v>104</v>
      </c>
      <c r="C31" s="7" t="s">
        <v>158</v>
      </c>
      <c r="D31" s="7" t="s">
        <v>27</v>
      </c>
      <c r="E31" s="7" t="s">
        <v>47</v>
      </c>
      <c r="F31" s="7" t="s">
        <v>29</v>
      </c>
      <c r="G31" s="7" t="s">
        <v>125</v>
      </c>
      <c r="H31" s="7" t="s">
        <v>31</v>
      </c>
      <c r="I31" s="7" t="s">
        <v>104</v>
      </c>
      <c r="J31" s="7" t="s">
        <v>107</v>
      </c>
      <c r="K31" s="7" t="s">
        <v>159</v>
      </c>
      <c r="L31" s="7" t="s">
        <v>34</v>
      </c>
      <c r="M31" s="7" t="s">
        <v>76</v>
      </c>
      <c r="N31" s="7">
        <v>58</v>
      </c>
      <c r="O31" s="7">
        <v>30</v>
      </c>
      <c r="P31" s="7">
        <v>125</v>
      </c>
      <c r="Q31" s="7">
        <v>125</v>
      </c>
      <c r="R31" s="7"/>
      <c r="S31" s="7"/>
      <c r="T31" s="7" t="s">
        <v>160</v>
      </c>
      <c r="U31" s="7" t="s">
        <v>72</v>
      </c>
    </row>
    <row r="32" ht="60" spans="1:21">
      <c r="A32" s="6">
        <v>28</v>
      </c>
      <c r="B32" s="10" t="s">
        <v>104</v>
      </c>
      <c r="C32" s="10" t="s">
        <v>161</v>
      </c>
      <c r="D32" s="10" t="s">
        <v>39</v>
      </c>
      <c r="E32" s="10" t="s">
        <v>162</v>
      </c>
      <c r="F32" s="10" t="s">
        <v>29</v>
      </c>
      <c r="G32" s="10" t="s">
        <v>135</v>
      </c>
      <c r="H32" s="10" t="s">
        <v>31</v>
      </c>
      <c r="I32" s="10" t="s">
        <v>104</v>
      </c>
      <c r="J32" s="10" t="s">
        <v>107</v>
      </c>
      <c r="K32" s="10" t="s">
        <v>163</v>
      </c>
      <c r="L32" s="10" t="s">
        <v>34</v>
      </c>
      <c r="M32" s="10" t="s">
        <v>164</v>
      </c>
      <c r="N32" s="10">
        <v>500</v>
      </c>
      <c r="O32" s="10">
        <v>30</v>
      </c>
      <c r="P32" s="10">
        <v>130</v>
      </c>
      <c r="Q32" s="7">
        <f t="shared" ref="Q32:Q45" si="3">P32*0.65</f>
        <v>84.5</v>
      </c>
      <c r="R32" s="7">
        <f t="shared" ref="R32:R45" si="4">P32*0.25</f>
        <v>32.5</v>
      </c>
      <c r="S32" s="7">
        <f t="shared" ref="S32:S45" si="5">P32*0.1</f>
        <v>13</v>
      </c>
      <c r="T32" s="10" t="s">
        <v>165</v>
      </c>
      <c r="U32" s="7" t="s">
        <v>82</v>
      </c>
    </row>
    <row r="33" ht="60" spans="1:21">
      <c r="A33" s="6">
        <v>29</v>
      </c>
      <c r="B33" s="10" t="s">
        <v>104</v>
      </c>
      <c r="C33" s="10" t="s">
        <v>166</v>
      </c>
      <c r="D33" s="10" t="s">
        <v>39</v>
      </c>
      <c r="E33" s="10" t="s">
        <v>162</v>
      </c>
      <c r="F33" s="10" t="s">
        <v>29</v>
      </c>
      <c r="G33" s="10" t="s">
        <v>120</v>
      </c>
      <c r="H33" s="10" t="s">
        <v>31</v>
      </c>
      <c r="I33" s="10" t="s">
        <v>104</v>
      </c>
      <c r="J33" s="10" t="s">
        <v>107</v>
      </c>
      <c r="K33" s="10" t="s">
        <v>167</v>
      </c>
      <c r="L33" s="10" t="s">
        <v>34</v>
      </c>
      <c r="M33" s="10" t="s">
        <v>164</v>
      </c>
      <c r="N33" s="10">
        <v>306</v>
      </c>
      <c r="O33" s="10">
        <v>12</v>
      </c>
      <c r="P33" s="10">
        <v>19.98</v>
      </c>
      <c r="Q33" s="7">
        <f t="shared" si="3"/>
        <v>12.987</v>
      </c>
      <c r="R33" s="7">
        <f t="shared" si="4"/>
        <v>4.995</v>
      </c>
      <c r="S33" s="7">
        <f t="shared" si="5"/>
        <v>1.998</v>
      </c>
      <c r="T33" s="10" t="s">
        <v>165</v>
      </c>
      <c r="U33" s="7" t="s">
        <v>82</v>
      </c>
    </row>
    <row r="34" ht="60" spans="1:21">
      <c r="A34" s="6">
        <v>30</v>
      </c>
      <c r="B34" s="10" t="s">
        <v>104</v>
      </c>
      <c r="C34" s="10" t="s">
        <v>168</v>
      </c>
      <c r="D34" s="10" t="s">
        <v>39</v>
      </c>
      <c r="E34" s="10" t="s">
        <v>162</v>
      </c>
      <c r="F34" s="10" t="s">
        <v>29</v>
      </c>
      <c r="G34" s="10" t="s">
        <v>125</v>
      </c>
      <c r="H34" s="10" t="s">
        <v>31</v>
      </c>
      <c r="I34" s="10" t="s">
        <v>104</v>
      </c>
      <c r="J34" s="10" t="s">
        <v>107</v>
      </c>
      <c r="K34" s="10" t="s">
        <v>169</v>
      </c>
      <c r="L34" s="10" t="s">
        <v>34</v>
      </c>
      <c r="M34" s="10" t="s">
        <v>164</v>
      </c>
      <c r="N34" s="10">
        <v>500</v>
      </c>
      <c r="O34" s="10">
        <v>28</v>
      </c>
      <c r="P34" s="10">
        <v>58</v>
      </c>
      <c r="Q34" s="7">
        <f t="shared" si="3"/>
        <v>37.7</v>
      </c>
      <c r="R34" s="7">
        <f t="shared" si="4"/>
        <v>14.5</v>
      </c>
      <c r="S34" s="7">
        <f t="shared" si="5"/>
        <v>5.8</v>
      </c>
      <c r="T34" s="10" t="s">
        <v>165</v>
      </c>
      <c r="U34" s="7" t="s">
        <v>82</v>
      </c>
    </row>
    <row r="35" ht="60" spans="1:21">
      <c r="A35" s="6">
        <v>31</v>
      </c>
      <c r="B35" s="10" t="s">
        <v>104</v>
      </c>
      <c r="C35" s="10" t="s">
        <v>170</v>
      </c>
      <c r="D35" s="10" t="s">
        <v>39</v>
      </c>
      <c r="E35" s="10" t="s">
        <v>171</v>
      </c>
      <c r="F35" s="10" t="s">
        <v>29</v>
      </c>
      <c r="G35" s="10" t="s">
        <v>125</v>
      </c>
      <c r="H35" s="10" t="s">
        <v>31</v>
      </c>
      <c r="I35" s="10" t="s">
        <v>104</v>
      </c>
      <c r="J35" s="10" t="s">
        <v>107</v>
      </c>
      <c r="K35" s="14" t="s">
        <v>172</v>
      </c>
      <c r="L35" s="10" t="s">
        <v>34</v>
      </c>
      <c r="M35" s="10" t="s">
        <v>164</v>
      </c>
      <c r="N35" s="10">
        <v>500</v>
      </c>
      <c r="O35" s="10">
        <v>58</v>
      </c>
      <c r="P35" s="10">
        <v>58</v>
      </c>
      <c r="Q35" s="7">
        <f t="shared" si="3"/>
        <v>37.7</v>
      </c>
      <c r="R35" s="7">
        <f t="shared" si="4"/>
        <v>14.5</v>
      </c>
      <c r="S35" s="7">
        <f t="shared" si="5"/>
        <v>5.8</v>
      </c>
      <c r="T35" s="10" t="s">
        <v>165</v>
      </c>
      <c r="U35" s="7" t="s">
        <v>82</v>
      </c>
    </row>
    <row r="36" ht="60" spans="1:21">
      <c r="A36" s="6">
        <v>32</v>
      </c>
      <c r="B36" s="10" t="s">
        <v>104</v>
      </c>
      <c r="C36" s="10" t="s">
        <v>173</v>
      </c>
      <c r="D36" s="10" t="s">
        <v>39</v>
      </c>
      <c r="E36" s="10" t="s">
        <v>174</v>
      </c>
      <c r="F36" s="10" t="s">
        <v>29</v>
      </c>
      <c r="G36" s="10" t="s">
        <v>135</v>
      </c>
      <c r="H36" s="10" t="s">
        <v>31</v>
      </c>
      <c r="I36" s="10" t="s">
        <v>104</v>
      </c>
      <c r="J36" s="10" t="s">
        <v>107</v>
      </c>
      <c r="K36" s="10" t="s">
        <v>175</v>
      </c>
      <c r="L36" s="10" t="s">
        <v>34</v>
      </c>
      <c r="M36" s="10" t="s">
        <v>164</v>
      </c>
      <c r="N36" s="10">
        <v>700</v>
      </c>
      <c r="O36" s="10">
        <v>64</v>
      </c>
      <c r="P36" s="10">
        <v>39.6</v>
      </c>
      <c r="Q36" s="7">
        <f t="shared" si="3"/>
        <v>25.74</v>
      </c>
      <c r="R36" s="7">
        <f t="shared" si="4"/>
        <v>9.9</v>
      </c>
      <c r="S36" s="7">
        <f t="shared" si="5"/>
        <v>3.96</v>
      </c>
      <c r="T36" s="10" t="s">
        <v>165</v>
      </c>
      <c r="U36" s="7" t="s">
        <v>82</v>
      </c>
    </row>
    <row r="37" ht="60" spans="1:21">
      <c r="A37" s="6">
        <v>33</v>
      </c>
      <c r="B37" s="10" t="s">
        <v>104</v>
      </c>
      <c r="C37" s="10" t="s">
        <v>176</v>
      </c>
      <c r="D37" s="10" t="s">
        <v>27</v>
      </c>
      <c r="E37" s="10" t="s">
        <v>98</v>
      </c>
      <c r="F37" s="10" t="s">
        <v>29</v>
      </c>
      <c r="G37" s="10" t="s">
        <v>177</v>
      </c>
      <c r="H37" s="10" t="s">
        <v>31</v>
      </c>
      <c r="I37" s="10" t="s">
        <v>104</v>
      </c>
      <c r="J37" s="10" t="s">
        <v>107</v>
      </c>
      <c r="K37" s="10" t="s">
        <v>178</v>
      </c>
      <c r="L37" s="10" t="s">
        <v>34</v>
      </c>
      <c r="M37" s="10" t="s">
        <v>179</v>
      </c>
      <c r="N37" s="10">
        <v>560</v>
      </c>
      <c r="O37" s="10">
        <v>35</v>
      </c>
      <c r="P37" s="10">
        <v>49.6</v>
      </c>
      <c r="Q37" s="7">
        <f t="shared" si="3"/>
        <v>32.24</v>
      </c>
      <c r="R37" s="7">
        <f t="shared" si="4"/>
        <v>12.4</v>
      </c>
      <c r="S37" s="7">
        <f t="shared" si="5"/>
        <v>4.96</v>
      </c>
      <c r="T37" s="10" t="s">
        <v>180</v>
      </c>
      <c r="U37" s="7" t="s">
        <v>82</v>
      </c>
    </row>
    <row r="38" ht="60" spans="1:21">
      <c r="A38" s="6">
        <v>34</v>
      </c>
      <c r="B38" s="10" t="s">
        <v>104</v>
      </c>
      <c r="C38" s="10" t="s">
        <v>181</v>
      </c>
      <c r="D38" s="10" t="s">
        <v>27</v>
      </c>
      <c r="E38" s="10" t="s">
        <v>98</v>
      </c>
      <c r="F38" s="10" t="s">
        <v>29</v>
      </c>
      <c r="G38" s="10" t="s">
        <v>182</v>
      </c>
      <c r="H38" s="10" t="s">
        <v>31</v>
      </c>
      <c r="I38" s="10" t="s">
        <v>104</v>
      </c>
      <c r="J38" s="10" t="s">
        <v>107</v>
      </c>
      <c r="K38" s="10" t="s">
        <v>183</v>
      </c>
      <c r="L38" s="10" t="s">
        <v>34</v>
      </c>
      <c r="M38" s="10" t="s">
        <v>179</v>
      </c>
      <c r="N38" s="10">
        <v>506</v>
      </c>
      <c r="O38" s="10">
        <v>33</v>
      </c>
      <c r="P38" s="10">
        <v>62.66</v>
      </c>
      <c r="Q38" s="7">
        <f t="shared" si="3"/>
        <v>40.729</v>
      </c>
      <c r="R38" s="7">
        <f t="shared" si="4"/>
        <v>15.665</v>
      </c>
      <c r="S38" s="7">
        <f t="shared" si="5"/>
        <v>6.266</v>
      </c>
      <c r="T38" s="10" t="s">
        <v>180</v>
      </c>
      <c r="U38" s="7" t="s">
        <v>82</v>
      </c>
    </row>
    <row r="39" ht="60" spans="1:21">
      <c r="A39" s="6">
        <v>35</v>
      </c>
      <c r="B39" s="10" t="s">
        <v>104</v>
      </c>
      <c r="C39" s="10" t="s">
        <v>184</v>
      </c>
      <c r="D39" s="10" t="s">
        <v>27</v>
      </c>
      <c r="E39" s="10" t="s">
        <v>98</v>
      </c>
      <c r="F39" s="10" t="s">
        <v>29</v>
      </c>
      <c r="G39" s="10" t="s">
        <v>120</v>
      </c>
      <c r="H39" s="10" t="s">
        <v>31</v>
      </c>
      <c r="I39" s="10" t="s">
        <v>104</v>
      </c>
      <c r="J39" s="10" t="s">
        <v>107</v>
      </c>
      <c r="K39" s="10" t="s">
        <v>185</v>
      </c>
      <c r="L39" s="10" t="s">
        <v>34</v>
      </c>
      <c r="M39" s="10" t="s">
        <v>179</v>
      </c>
      <c r="N39" s="10">
        <v>620</v>
      </c>
      <c r="O39" s="10">
        <v>54</v>
      </c>
      <c r="P39" s="10">
        <v>121.58</v>
      </c>
      <c r="Q39" s="7">
        <f t="shared" si="3"/>
        <v>79.027</v>
      </c>
      <c r="R39" s="7">
        <f t="shared" si="4"/>
        <v>30.395</v>
      </c>
      <c r="S39" s="7">
        <f t="shared" si="5"/>
        <v>12.158</v>
      </c>
      <c r="T39" s="10" t="s">
        <v>180</v>
      </c>
      <c r="U39" s="7" t="s">
        <v>82</v>
      </c>
    </row>
    <row r="40" ht="60" spans="1:21">
      <c r="A40" s="6">
        <v>36</v>
      </c>
      <c r="B40" s="10" t="s">
        <v>104</v>
      </c>
      <c r="C40" s="10" t="s">
        <v>186</v>
      </c>
      <c r="D40" s="10" t="s">
        <v>39</v>
      </c>
      <c r="E40" s="10" t="s">
        <v>187</v>
      </c>
      <c r="F40" s="10" t="s">
        <v>29</v>
      </c>
      <c r="G40" s="10" t="s">
        <v>114</v>
      </c>
      <c r="H40" s="10" t="s">
        <v>31</v>
      </c>
      <c r="I40" s="10" t="s">
        <v>104</v>
      </c>
      <c r="J40" s="10" t="s">
        <v>107</v>
      </c>
      <c r="K40" s="10" t="s">
        <v>188</v>
      </c>
      <c r="L40" s="10" t="s">
        <v>34</v>
      </c>
      <c r="M40" s="10" t="s">
        <v>164</v>
      </c>
      <c r="N40" s="10">
        <v>170</v>
      </c>
      <c r="O40" s="10">
        <v>6</v>
      </c>
      <c r="P40" s="10">
        <v>16</v>
      </c>
      <c r="Q40" s="7">
        <f t="shared" si="3"/>
        <v>10.4</v>
      </c>
      <c r="R40" s="7">
        <f t="shared" si="4"/>
        <v>4</v>
      </c>
      <c r="S40" s="7">
        <f t="shared" si="5"/>
        <v>1.6</v>
      </c>
      <c r="T40" s="10" t="s">
        <v>165</v>
      </c>
      <c r="U40" s="7" t="s">
        <v>82</v>
      </c>
    </row>
    <row r="41" ht="60" spans="1:21">
      <c r="A41" s="6">
        <v>37</v>
      </c>
      <c r="B41" s="10" t="s">
        <v>104</v>
      </c>
      <c r="C41" s="10" t="s">
        <v>189</v>
      </c>
      <c r="D41" s="10" t="s">
        <v>39</v>
      </c>
      <c r="E41" s="10" t="s">
        <v>187</v>
      </c>
      <c r="F41" s="10" t="s">
        <v>29</v>
      </c>
      <c r="G41" s="10" t="s">
        <v>125</v>
      </c>
      <c r="H41" s="10" t="s">
        <v>31</v>
      </c>
      <c r="I41" s="10" t="s">
        <v>104</v>
      </c>
      <c r="J41" s="10" t="s">
        <v>107</v>
      </c>
      <c r="K41" s="10" t="s">
        <v>188</v>
      </c>
      <c r="L41" s="10" t="s">
        <v>34</v>
      </c>
      <c r="M41" s="10" t="s">
        <v>164</v>
      </c>
      <c r="N41" s="10">
        <v>362</v>
      </c>
      <c r="O41" s="10">
        <v>18</v>
      </c>
      <c r="P41" s="10">
        <v>16</v>
      </c>
      <c r="Q41" s="7">
        <f t="shared" si="3"/>
        <v>10.4</v>
      </c>
      <c r="R41" s="7">
        <f t="shared" si="4"/>
        <v>4</v>
      </c>
      <c r="S41" s="7">
        <f t="shared" si="5"/>
        <v>1.6</v>
      </c>
      <c r="T41" s="10" t="s">
        <v>165</v>
      </c>
      <c r="U41" s="7" t="s">
        <v>82</v>
      </c>
    </row>
    <row r="42" ht="60" spans="1:21">
      <c r="A42" s="6">
        <v>38</v>
      </c>
      <c r="B42" s="10" t="s">
        <v>104</v>
      </c>
      <c r="C42" s="10" t="s">
        <v>190</v>
      </c>
      <c r="D42" s="10" t="s">
        <v>191</v>
      </c>
      <c r="E42" s="10" t="s">
        <v>162</v>
      </c>
      <c r="F42" s="10" t="s">
        <v>29</v>
      </c>
      <c r="G42" s="10" t="s">
        <v>106</v>
      </c>
      <c r="H42" s="10" t="s">
        <v>192</v>
      </c>
      <c r="I42" s="10" t="s">
        <v>104</v>
      </c>
      <c r="J42" s="10" t="s">
        <v>107</v>
      </c>
      <c r="K42" s="10" t="s">
        <v>193</v>
      </c>
      <c r="L42" s="10" t="s">
        <v>34</v>
      </c>
      <c r="M42" s="10" t="s">
        <v>164</v>
      </c>
      <c r="N42" s="10">
        <v>210</v>
      </c>
      <c r="O42" s="10">
        <v>15</v>
      </c>
      <c r="P42" s="10">
        <v>59</v>
      </c>
      <c r="Q42" s="7">
        <f t="shared" si="3"/>
        <v>38.35</v>
      </c>
      <c r="R42" s="7">
        <f t="shared" si="4"/>
        <v>14.75</v>
      </c>
      <c r="S42" s="7">
        <f t="shared" si="5"/>
        <v>5.9</v>
      </c>
      <c r="T42" s="10" t="s">
        <v>165</v>
      </c>
      <c r="U42" s="7" t="s">
        <v>82</v>
      </c>
    </row>
    <row r="43" ht="60" spans="1:21">
      <c r="A43" s="6">
        <v>39</v>
      </c>
      <c r="B43" s="10" t="s">
        <v>104</v>
      </c>
      <c r="C43" s="10" t="s">
        <v>194</v>
      </c>
      <c r="D43" s="10" t="s">
        <v>191</v>
      </c>
      <c r="E43" s="10" t="s">
        <v>162</v>
      </c>
      <c r="F43" s="10" t="s">
        <v>29</v>
      </c>
      <c r="G43" s="10" t="s">
        <v>114</v>
      </c>
      <c r="H43" s="10" t="s">
        <v>192</v>
      </c>
      <c r="I43" s="10" t="s">
        <v>104</v>
      </c>
      <c r="J43" s="10" t="s">
        <v>107</v>
      </c>
      <c r="K43" s="10" t="s">
        <v>195</v>
      </c>
      <c r="L43" s="10" t="s">
        <v>34</v>
      </c>
      <c r="M43" s="10" t="s">
        <v>164</v>
      </c>
      <c r="N43" s="10">
        <v>150</v>
      </c>
      <c r="O43" s="10">
        <v>12</v>
      </c>
      <c r="P43" s="10">
        <v>41</v>
      </c>
      <c r="Q43" s="7">
        <f t="shared" si="3"/>
        <v>26.65</v>
      </c>
      <c r="R43" s="7">
        <f t="shared" si="4"/>
        <v>10.25</v>
      </c>
      <c r="S43" s="7">
        <f t="shared" si="5"/>
        <v>4.1</v>
      </c>
      <c r="T43" s="10" t="s">
        <v>165</v>
      </c>
      <c r="U43" s="7" t="s">
        <v>82</v>
      </c>
    </row>
    <row r="44" ht="60" spans="1:21">
      <c r="A44" s="6">
        <v>40</v>
      </c>
      <c r="B44" s="10" t="s">
        <v>104</v>
      </c>
      <c r="C44" s="10" t="s">
        <v>196</v>
      </c>
      <c r="D44" s="10" t="s">
        <v>27</v>
      </c>
      <c r="E44" s="10" t="s">
        <v>47</v>
      </c>
      <c r="F44" s="10" t="s">
        <v>29</v>
      </c>
      <c r="G44" s="10" t="s">
        <v>125</v>
      </c>
      <c r="H44" s="10" t="s">
        <v>192</v>
      </c>
      <c r="I44" s="10" t="s">
        <v>104</v>
      </c>
      <c r="J44" s="10" t="s">
        <v>107</v>
      </c>
      <c r="K44" s="10" t="s">
        <v>197</v>
      </c>
      <c r="L44" s="10" t="s">
        <v>34</v>
      </c>
      <c r="M44" s="10" t="s">
        <v>164</v>
      </c>
      <c r="N44" s="10">
        <v>180</v>
      </c>
      <c r="O44" s="10">
        <v>13</v>
      </c>
      <c r="P44" s="10">
        <v>45</v>
      </c>
      <c r="Q44" s="7">
        <f t="shared" si="3"/>
        <v>29.25</v>
      </c>
      <c r="R44" s="7">
        <f t="shared" si="4"/>
        <v>11.25</v>
      </c>
      <c r="S44" s="7">
        <f t="shared" si="5"/>
        <v>4.5</v>
      </c>
      <c r="T44" s="10" t="s">
        <v>198</v>
      </c>
      <c r="U44" s="7" t="s">
        <v>82</v>
      </c>
    </row>
    <row r="45" ht="60" spans="1:21">
      <c r="A45" s="6">
        <v>41</v>
      </c>
      <c r="B45" s="10" t="s">
        <v>104</v>
      </c>
      <c r="C45" s="10" t="s">
        <v>199</v>
      </c>
      <c r="D45" s="10" t="s">
        <v>191</v>
      </c>
      <c r="E45" s="10" t="s">
        <v>129</v>
      </c>
      <c r="F45" s="10" t="s">
        <v>29</v>
      </c>
      <c r="G45" s="10" t="s">
        <v>114</v>
      </c>
      <c r="H45" s="10" t="s">
        <v>192</v>
      </c>
      <c r="I45" s="10" t="s">
        <v>104</v>
      </c>
      <c r="J45" s="10" t="s">
        <v>107</v>
      </c>
      <c r="K45" s="10" t="s">
        <v>200</v>
      </c>
      <c r="L45" s="10" t="s">
        <v>34</v>
      </c>
      <c r="M45" s="10" t="s">
        <v>164</v>
      </c>
      <c r="N45" s="10">
        <v>270</v>
      </c>
      <c r="O45" s="10">
        <v>18</v>
      </c>
      <c r="P45" s="10">
        <v>56</v>
      </c>
      <c r="Q45" s="7">
        <f t="shared" si="3"/>
        <v>36.4</v>
      </c>
      <c r="R45" s="7">
        <f t="shared" si="4"/>
        <v>14</v>
      </c>
      <c r="S45" s="7">
        <f t="shared" si="5"/>
        <v>5.6</v>
      </c>
      <c r="T45" s="10" t="s">
        <v>132</v>
      </c>
      <c r="U45" s="7" t="s">
        <v>82</v>
      </c>
    </row>
    <row r="46" ht="84" spans="1:21">
      <c r="A46" s="6">
        <v>42</v>
      </c>
      <c r="B46" s="11" t="s">
        <v>201</v>
      </c>
      <c r="C46" s="12" t="s">
        <v>202</v>
      </c>
      <c r="D46" s="12" t="s">
        <v>27</v>
      </c>
      <c r="E46" s="8" t="s">
        <v>60</v>
      </c>
      <c r="F46" s="11" t="s">
        <v>29</v>
      </c>
      <c r="G46" s="12" t="s">
        <v>203</v>
      </c>
      <c r="H46" s="10" t="s">
        <v>31</v>
      </c>
      <c r="I46" s="11" t="s">
        <v>204</v>
      </c>
      <c r="J46" s="12" t="s">
        <v>205</v>
      </c>
      <c r="K46" s="12" t="s">
        <v>206</v>
      </c>
      <c r="L46" s="11" t="s">
        <v>34</v>
      </c>
      <c r="M46" s="12" t="s">
        <v>207</v>
      </c>
      <c r="N46" s="12">
        <v>90</v>
      </c>
      <c r="O46" s="12">
        <v>71</v>
      </c>
      <c r="P46" s="15">
        <v>180</v>
      </c>
      <c r="Q46" s="15">
        <v>180</v>
      </c>
      <c r="R46" s="12"/>
      <c r="S46" s="12"/>
      <c r="T46" s="12" t="s">
        <v>208</v>
      </c>
      <c r="U46" s="7" t="s">
        <v>37</v>
      </c>
    </row>
    <row r="47" ht="108" spans="1:21">
      <c r="A47" s="6">
        <v>43</v>
      </c>
      <c r="B47" s="11" t="s">
        <v>201</v>
      </c>
      <c r="C47" s="12" t="s">
        <v>209</v>
      </c>
      <c r="D47" s="12" t="s">
        <v>27</v>
      </c>
      <c r="E47" s="12" t="s">
        <v>47</v>
      </c>
      <c r="F47" s="11" t="s">
        <v>29</v>
      </c>
      <c r="G47" s="12" t="s">
        <v>210</v>
      </c>
      <c r="H47" s="10" t="s">
        <v>31</v>
      </c>
      <c r="I47" s="11" t="s">
        <v>204</v>
      </c>
      <c r="J47" s="12" t="s">
        <v>205</v>
      </c>
      <c r="K47" s="12" t="s">
        <v>211</v>
      </c>
      <c r="L47" s="11" t="s">
        <v>34</v>
      </c>
      <c r="M47" s="12" t="s">
        <v>207</v>
      </c>
      <c r="N47" s="12">
        <v>340</v>
      </c>
      <c r="O47" s="12">
        <v>80</v>
      </c>
      <c r="P47" s="15">
        <v>350</v>
      </c>
      <c r="Q47" s="15">
        <v>350</v>
      </c>
      <c r="R47" s="12"/>
      <c r="S47" s="12"/>
      <c r="T47" s="12" t="s">
        <v>212</v>
      </c>
      <c r="U47" s="7" t="s">
        <v>58</v>
      </c>
    </row>
    <row r="48" ht="48" spans="1:21">
      <c r="A48" s="6">
        <v>44</v>
      </c>
      <c r="B48" s="11" t="s">
        <v>201</v>
      </c>
      <c r="C48" s="12" t="s">
        <v>213</v>
      </c>
      <c r="D48" s="12" t="s">
        <v>27</v>
      </c>
      <c r="E48" s="12" t="s">
        <v>47</v>
      </c>
      <c r="F48" s="11" t="s">
        <v>29</v>
      </c>
      <c r="G48" s="12" t="s">
        <v>210</v>
      </c>
      <c r="H48" s="10" t="s">
        <v>31</v>
      </c>
      <c r="I48" s="11" t="s">
        <v>204</v>
      </c>
      <c r="J48" s="11" t="s">
        <v>205</v>
      </c>
      <c r="K48" s="12" t="s">
        <v>214</v>
      </c>
      <c r="L48" s="11" t="s">
        <v>34</v>
      </c>
      <c r="M48" s="12" t="s">
        <v>215</v>
      </c>
      <c r="N48" s="12">
        <v>230</v>
      </c>
      <c r="O48" s="12">
        <v>160</v>
      </c>
      <c r="P48" s="15">
        <v>460</v>
      </c>
      <c r="Q48" s="15">
        <v>460</v>
      </c>
      <c r="R48" s="12"/>
      <c r="S48" s="12"/>
      <c r="T48" s="12" t="s">
        <v>216</v>
      </c>
      <c r="U48" s="7" t="s">
        <v>37</v>
      </c>
    </row>
    <row r="49" ht="60" spans="1:21">
      <c r="A49" s="6">
        <v>45</v>
      </c>
      <c r="B49" s="11" t="s">
        <v>201</v>
      </c>
      <c r="C49" s="12" t="s">
        <v>217</v>
      </c>
      <c r="D49" s="12" t="s">
        <v>27</v>
      </c>
      <c r="E49" s="8" t="s">
        <v>60</v>
      </c>
      <c r="F49" s="11" t="s">
        <v>29</v>
      </c>
      <c r="G49" s="12" t="s">
        <v>203</v>
      </c>
      <c r="H49" s="10" t="s">
        <v>31</v>
      </c>
      <c r="I49" s="11" t="s">
        <v>204</v>
      </c>
      <c r="J49" s="11" t="s">
        <v>205</v>
      </c>
      <c r="K49" s="12" t="s">
        <v>218</v>
      </c>
      <c r="L49" s="11" t="s">
        <v>34</v>
      </c>
      <c r="M49" s="12" t="s">
        <v>215</v>
      </c>
      <c r="N49" s="12">
        <v>90</v>
      </c>
      <c r="O49" s="12">
        <v>71</v>
      </c>
      <c r="P49" s="15">
        <v>180</v>
      </c>
      <c r="Q49" s="15">
        <v>180</v>
      </c>
      <c r="R49" s="12"/>
      <c r="S49" s="12"/>
      <c r="T49" s="12" t="s">
        <v>219</v>
      </c>
      <c r="U49" s="7" t="s">
        <v>37</v>
      </c>
    </row>
    <row r="50" ht="96" spans="1:21">
      <c r="A50" s="6">
        <v>46</v>
      </c>
      <c r="B50" s="10" t="s">
        <v>201</v>
      </c>
      <c r="C50" s="8" t="s">
        <v>220</v>
      </c>
      <c r="D50" s="7" t="s">
        <v>27</v>
      </c>
      <c r="E50" s="7" t="s">
        <v>91</v>
      </c>
      <c r="F50" s="10" t="s">
        <v>29</v>
      </c>
      <c r="G50" s="8" t="s">
        <v>221</v>
      </c>
      <c r="H50" s="10" t="s">
        <v>31</v>
      </c>
      <c r="I50" s="10" t="s">
        <v>204</v>
      </c>
      <c r="J50" s="10" t="s">
        <v>205</v>
      </c>
      <c r="K50" s="8" t="s">
        <v>222</v>
      </c>
      <c r="L50" s="10" t="s">
        <v>34</v>
      </c>
      <c r="M50" s="8" t="s">
        <v>215</v>
      </c>
      <c r="N50" s="16">
        <f>P50/2</f>
        <v>450</v>
      </c>
      <c r="O50" s="7">
        <v>300</v>
      </c>
      <c r="P50" s="8">
        <v>900</v>
      </c>
      <c r="Q50" s="8">
        <v>900</v>
      </c>
      <c r="R50" s="7"/>
      <c r="S50" s="7"/>
      <c r="T50" s="8" t="s">
        <v>223</v>
      </c>
      <c r="U50" s="7" t="s">
        <v>37</v>
      </c>
    </row>
    <row r="51" ht="36" spans="1:21">
      <c r="A51" s="6">
        <v>47</v>
      </c>
      <c r="B51" s="9" t="s">
        <v>201</v>
      </c>
      <c r="C51" s="9" t="s">
        <v>224</v>
      </c>
      <c r="D51" s="10" t="s">
        <v>27</v>
      </c>
      <c r="E51" s="8" t="s">
        <v>47</v>
      </c>
      <c r="F51" s="10" t="s">
        <v>29</v>
      </c>
      <c r="G51" s="8" t="s">
        <v>53</v>
      </c>
      <c r="H51" s="10" t="s">
        <v>31</v>
      </c>
      <c r="I51" s="10" t="s">
        <v>204</v>
      </c>
      <c r="J51" s="10" t="s">
        <v>205</v>
      </c>
      <c r="K51" s="8" t="s">
        <v>225</v>
      </c>
      <c r="L51" s="10" t="s">
        <v>34</v>
      </c>
      <c r="M51" s="8" t="s">
        <v>207</v>
      </c>
      <c r="N51" s="16">
        <v>100</v>
      </c>
      <c r="O51" s="7">
        <v>60</v>
      </c>
      <c r="P51" s="8">
        <v>435</v>
      </c>
      <c r="Q51" s="8">
        <v>310</v>
      </c>
      <c r="R51" s="7"/>
      <c r="S51" s="7">
        <v>125</v>
      </c>
      <c r="T51" s="8" t="s">
        <v>226</v>
      </c>
      <c r="U51" s="7" t="s">
        <v>37</v>
      </c>
    </row>
    <row r="52" ht="48" spans="1:21">
      <c r="A52" s="6">
        <v>48</v>
      </c>
      <c r="B52" s="10" t="s">
        <v>201</v>
      </c>
      <c r="C52" s="8" t="s">
        <v>227</v>
      </c>
      <c r="D52" s="10" t="s">
        <v>27</v>
      </c>
      <c r="E52" s="8" t="s">
        <v>119</v>
      </c>
      <c r="F52" s="10" t="s">
        <v>29</v>
      </c>
      <c r="G52" s="8" t="s">
        <v>210</v>
      </c>
      <c r="H52" s="10" t="s">
        <v>31</v>
      </c>
      <c r="I52" s="10" t="s">
        <v>204</v>
      </c>
      <c r="J52" s="10" t="s">
        <v>205</v>
      </c>
      <c r="K52" s="8" t="s">
        <v>228</v>
      </c>
      <c r="L52" s="10" t="s">
        <v>34</v>
      </c>
      <c r="M52" s="8" t="s">
        <v>207</v>
      </c>
      <c r="N52" s="16">
        <f>P52/2</f>
        <v>60</v>
      </c>
      <c r="O52" s="7">
        <v>20</v>
      </c>
      <c r="P52" s="8">
        <v>120</v>
      </c>
      <c r="Q52" s="8">
        <v>120</v>
      </c>
      <c r="R52" s="7"/>
      <c r="S52" s="7"/>
      <c r="T52" s="8" t="s">
        <v>229</v>
      </c>
      <c r="U52" s="7" t="s">
        <v>37</v>
      </c>
    </row>
    <row r="53" ht="84" spans="1:21">
      <c r="A53" s="6">
        <v>49</v>
      </c>
      <c r="B53" s="8" t="s">
        <v>201</v>
      </c>
      <c r="C53" s="8" t="s">
        <v>230</v>
      </c>
      <c r="D53" s="7" t="s">
        <v>27</v>
      </c>
      <c r="E53" s="8" t="s">
        <v>231</v>
      </c>
      <c r="F53" s="8" t="s">
        <v>29</v>
      </c>
      <c r="G53" s="8" t="s">
        <v>210</v>
      </c>
      <c r="H53" s="10" t="s">
        <v>31</v>
      </c>
      <c r="I53" s="10" t="s">
        <v>204</v>
      </c>
      <c r="J53" s="10" t="s">
        <v>205</v>
      </c>
      <c r="K53" s="8" t="s">
        <v>232</v>
      </c>
      <c r="L53" s="8" t="s">
        <v>34</v>
      </c>
      <c r="M53" s="8" t="s">
        <v>233</v>
      </c>
      <c r="N53" s="16">
        <f>P53/2</f>
        <v>42.5</v>
      </c>
      <c r="O53" s="8">
        <v>18</v>
      </c>
      <c r="P53" s="8">
        <v>85</v>
      </c>
      <c r="Q53" s="8">
        <v>85</v>
      </c>
      <c r="R53" s="8"/>
      <c r="S53" s="8"/>
      <c r="T53" s="8" t="s">
        <v>234</v>
      </c>
      <c r="U53" s="7" t="s">
        <v>37</v>
      </c>
    </row>
    <row r="54" ht="132" spans="1:21">
      <c r="A54" s="6">
        <v>50</v>
      </c>
      <c r="B54" s="10" t="s">
        <v>201</v>
      </c>
      <c r="C54" s="7" t="s">
        <v>235</v>
      </c>
      <c r="D54" s="7" t="s">
        <v>27</v>
      </c>
      <c r="E54" s="8" t="s">
        <v>60</v>
      </c>
      <c r="F54" s="10" t="s">
        <v>29</v>
      </c>
      <c r="G54" s="7" t="s">
        <v>210</v>
      </c>
      <c r="H54" s="10" t="s">
        <v>31</v>
      </c>
      <c r="I54" s="10" t="s">
        <v>204</v>
      </c>
      <c r="J54" s="10" t="s">
        <v>205</v>
      </c>
      <c r="K54" s="7" t="s">
        <v>236</v>
      </c>
      <c r="L54" s="10" t="s">
        <v>34</v>
      </c>
      <c r="M54" s="8" t="s">
        <v>215</v>
      </c>
      <c r="N54" s="16">
        <f>P54/2</f>
        <v>225</v>
      </c>
      <c r="O54" s="7">
        <v>150</v>
      </c>
      <c r="P54" s="7">
        <v>450</v>
      </c>
      <c r="Q54" s="7">
        <v>450</v>
      </c>
      <c r="R54" s="7"/>
      <c r="S54" s="7"/>
      <c r="T54" s="8" t="s">
        <v>237</v>
      </c>
      <c r="U54" s="7" t="s">
        <v>37</v>
      </c>
    </row>
    <row r="55" ht="72" spans="1:21">
      <c r="A55" s="6">
        <v>51</v>
      </c>
      <c r="B55" s="8" t="s">
        <v>201</v>
      </c>
      <c r="C55" s="8" t="s">
        <v>238</v>
      </c>
      <c r="D55" s="10" t="s">
        <v>27</v>
      </c>
      <c r="E55" s="7" t="s">
        <v>239</v>
      </c>
      <c r="F55" s="7" t="s">
        <v>113</v>
      </c>
      <c r="G55" s="7" t="s">
        <v>221</v>
      </c>
      <c r="H55" s="10" t="s">
        <v>31</v>
      </c>
      <c r="I55" s="10" t="s">
        <v>204</v>
      </c>
      <c r="J55" s="10" t="s">
        <v>205</v>
      </c>
      <c r="K55" s="7" t="s">
        <v>240</v>
      </c>
      <c r="L55" s="8" t="s">
        <v>34</v>
      </c>
      <c r="M55" s="8" t="s">
        <v>215</v>
      </c>
      <c r="N55" s="8">
        <v>90</v>
      </c>
      <c r="O55" s="8">
        <v>70</v>
      </c>
      <c r="P55" s="8">
        <v>180</v>
      </c>
      <c r="Q55" s="8">
        <v>180</v>
      </c>
      <c r="R55" s="8"/>
      <c r="S55" s="8"/>
      <c r="T55" s="8" t="s">
        <v>241</v>
      </c>
      <c r="U55" s="7" t="s">
        <v>37</v>
      </c>
    </row>
    <row r="56" ht="36" spans="1:21">
      <c r="A56" s="6">
        <v>52</v>
      </c>
      <c r="B56" s="7" t="s">
        <v>201</v>
      </c>
      <c r="C56" s="7" t="s">
        <v>242</v>
      </c>
      <c r="D56" s="7" t="s">
        <v>39</v>
      </c>
      <c r="E56" s="7" t="s">
        <v>243</v>
      </c>
      <c r="F56" s="7" t="s">
        <v>29</v>
      </c>
      <c r="G56" s="7" t="s">
        <v>244</v>
      </c>
      <c r="H56" s="10" t="s">
        <v>31</v>
      </c>
      <c r="I56" s="10" t="s">
        <v>204</v>
      </c>
      <c r="J56" s="10" t="s">
        <v>205</v>
      </c>
      <c r="K56" s="7" t="s">
        <v>245</v>
      </c>
      <c r="L56" s="10" t="s">
        <v>34</v>
      </c>
      <c r="M56" s="7" t="s">
        <v>246</v>
      </c>
      <c r="N56" s="7">
        <v>22</v>
      </c>
      <c r="O56" s="7">
        <v>7</v>
      </c>
      <c r="P56" s="7">
        <v>45</v>
      </c>
      <c r="Q56" s="7">
        <v>45</v>
      </c>
      <c r="R56" s="7"/>
      <c r="S56" s="7"/>
      <c r="T56" s="7" t="s">
        <v>247</v>
      </c>
      <c r="U56" s="7" t="s">
        <v>37</v>
      </c>
    </row>
    <row r="57" ht="60" spans="1:21">
      <c r="A57" s="6">
        <v>53</v>
      </c>
      <c r="B57" s="10" t="s">
        <v>201</v>
      </c>
      <c r="C57" s="8" t="s">
        <v>248</v>
      </c>
      <c r="D57" s="8" t="s">
        <v>27</v>
      </c>
      <c r="E57" s="8" t="s">
        <v>47</v>
      </c>
      <c r="F57" s="10" t="s">
        <v>29</v>
      </c>
      <c r="G57" s="8" t="s">
        <v>249</v>
      </c>
      <c r="H57" s="10" t="s">
        <v>31</v>
      </c>
      <c r="I57" s="10" t="s">
        <v>204</v>
      </c>
      <c r="J57" s="10" t="s">
        <v>205</v>
      </c>
      <c r="K57" s="8" t="s">
        <v>250</v>
      </c>
      <c r="L57" s="10" t="s">
        <v>34</v>
      </c>
      <c r="M57" s="8" t="s">
        <v>207</v>
      </c>
      <c r="N57" s="7">
        <v>88</v>
      </c>
      <c r="O57" s="7">
        <v>50</v>
      </c>
      <c r="P57" s="8">
        <v>175</v>
      </c>
      <c r="Q57" s="8">
        <v>175</v>
      </c>
      <c r="R57" s="7"/>
      <c r="S57" s="7"/>
      <c r="T57" s="7" t="s">
        <v>251</v>
      </c>
      <c r="U57" s="7" t="s">
        <v>37</v>
      </c>
    </row>
    <row r="58" ht="132" spans="1:21">
      <c r="A58" s="6">
        <v>54</v>
      </c>
      <c r="B58" s="7" t="s">
        <v>201</v>
      </c>
      <c r="C58" s="7" t="s">
        <v>252</v>
      </c>
      <c r="D58" s="7" t="s">
        <v>27</v>
      </c>
      <c r="E58" s="7" t="s">
        <v>91</v>
      </c>
      <c r="F58" s="7" t="s">
        <v>29</v>
      </c>
      <c r="G58" s="7" t="s">
        <v>253</v>
      </c>
      <c r="H58" s="7" t="s">
        <v>31</v>
      </c>
      <c r="I58" s="10" t="s">
        <v>204</v>
      </c>
      <c r="J58" s="10" t="s">
        <v>205</v>
      </c>
      <c r="K58" s="7" t="s">
        <v>254</v>
      </c>
      <c r="L58" s="8" t="s">
        <v>34</v>
      </c>
      <c r="M58" s="8" t="s">
        <v>215</v>
      </c>
      <c r="N58" s="7">
        <v>55</v>
      </c>
      <c r="O58" s="7">
        <v>36</v>
      </c>
      <c r="P58" s="7">
        <v>110</v>
      </c>
      <c r="Q58" s="7">
        <v>40</v>
      </c>
      <c r="R58" s="7" t="s">
        <v>255</v>
      </c>
      <c r="S58" s="7"/>
      <c r="T58" s="7" t="s">
        <v>256</v>
      </c>
      <c r="U58" s="7" t="s">
        <v>51</v>
      </c>
    </row>
    <row r="59" ht="60" spans="1:21">
      <c r="A59" s="6">
        <v>55</v>
      </c>
      <c r="B59" s="7" t="s">
        <v>201</v>
      </c>
      <c r="C59" s="13" t="s">
        <v>257</v>
      </c>
      <c r="D59" s="7" t="s">
        <v>27</v>
      </c>
      <c r="E59" s="7" t="s">
        <v>91</v>
      </c>
      <c r="F59" s="7" t="s">
        <v>29</v>
      </c>
      <c r="G59" s="7" t="s">
        <v>221</v>
      </c>
      <c r="H59" s="7" t="s">
        <v>31</v>
      </c>
      <c r="I59" s="10" t="s">
        <v>204</v>
      </c>
      <c r="J59" s="10" t="s">
        <v>205</v>
      </c>
      <c r="K59" s="8" t="s">
        <v>258</v>
      </c>
      <c r="L59" s="8" t="s">
        <v>34</v>
      </c>
      <c r="M59" s="7" t="s">
        <v>259</v>
      </c>
      <c r="N59" s="7"/>
      <c r="O59" s="7"/>
      <c r="P59" s="8">
        <v>400</v>
      </c>
      <c r="Q59" s="7">
        <f>P59*0.65</f>
        <v>260</v>
      </c>
      <c r="R59" s="7">
        <f>P59*0.25</f>
        <v>100</v>
      </c>
      <c r="S59" s="7">
        <f>P59*0.1</f>
        <v>40</v>
      </c>
      <c r="T59" s="7" t="s">
        <v>247</v>
      </c>
      <c r="U59" s="7" t="s">
        <v>82</v>
      </c>
    </row>
    <row r="60" ht="60" spans="1:21">
      <c r="A60" s="6">
        <v>56</v>
      </c>
      <c r="B60" s="7" t="s">
        <v>201</v>
      </c>
      <c r="C60" s="9" t="s">
        <v>260</v>
      </c>
      <c r="D60" s="7" t="s">
        <v>27</v>
      </c>
      <c r="E60" s="7" t="s">
        <v>91</v>
      </c>
      <c r="F60" s="7" t="s">
        <v>29</v>
      </c>
      <c r="G60" s="7" t="s">
        <v>203</v>
      </c>
      <c r="H60" s="7" t="s">
        <v>31</v>
      </c>
      <c r="I60" s="10" t="s">
        <v>204</v>
      </c>
      <c r="J60" s="10" t="s">
        <v>205</v>
      </c>
      <c r="K60" s="8" t="s">
        <v>261</v>
      </c>
      <c r="L60" s="8" t="s">
        <v>34</v>
      </c>
      <c r="M60" s="7" t="s">
        <v>259</v>
      </c>
      <c r="N60" s="7"/>
      <c r="O60" s="7"/>
      <c r="P60" s="8">
        <v>55</v>
      </c>
      <c r="Q60" s="7">
        <f>P60*0.65</f>
        <v>35.75</v>
      </c>
      <c r="R60" s="7">
        <f>P60*0.25</f>
        <v>13.75</v>
      </c>
      <c r="S60" s="7">
        <f>P60*0.1</f>
        <v>5.5</v>
      </c>
      <c r="T60" s="7" t="s">
        <v>247</v>
      </c>
      <c r="U60" s="7" t="s">
        <v>82</v>
      </c>
    </row>
    <row r="61" ht="60" spans="1:21">
      <c r="A61" s="6">
        <v>57</v>
      </c>
      <c r="B61" s="7" t="s">
        <v>201</v>
      </c>
      <c r="C61" s="9" t="s">
        <v>262</v>
      </c>
      <c r="D61" s="7" t="s">
        <v>39</v>
      </c>
      <c r="E61" s="7" t="s">
        <v>243</v>
      </c>
      <c r="F61" s="7" t="s">
        <v>29</v>
      </c>
      <c r="G61" s="7" t="s">
        <v>203</v>
      </c>
      <c r="H61" s="7" t="s">
        <v>31</v>
      </c>
      <c r="I61" s="10" t="s">
        <v>204</v>
      </c>
      <c r="J61" s="10" t="s">
        <v>205</v>
      </c>
      <c r="K61" s="8" t="s">
        <v>262</v>
      </c>
      <c r="L61" s="8" t="s">
        <v>34</v>
      </c>
      <c r="M61" s="7" t="s">
        <v>259</v>
      </c>
      <c r="N61" s="7"/>
      <c r="O61" s="7"/>
      <c r="P61" s="8">
        <v>45</v>
      </c>
      <c r="Q61" s="7">
        <f>P61*0.65</f>
        <v>29.25</v>
      </c>
      <c r="R61" s="7">
        <f>P61*0.25</f>
        <v>11.25</v>
      </c>
      <c r="S61" s="7">
        <f>P61*0.1</f>
        <v>4.5</v>
      </c>
      <c r="T61" s="7" t="s">
        <v>247</v>
      </c>
      <c r="U61" s="7" t="s">
        <v>82</v>
      </c>
    </row>
    <row r="62" ht="60" spans="1:21">
      <c r="A62" s="6">
        <v>58</v>
      </c>
      <c r="B62" s="7" t="s">
        <v>201</v>
      </c>
      <c r="C62" s="9" t="s">
        <v>263</v>
      </c>
      <c r="D62" s="7" t="s">
        <v>39</v>
      </c>
      <c r="E62" s="7" t="s">
        <v>264</v>
      </c>
      <c r="F62" s="7" t="s">
        <v>29</v>
      </c>
      <c r="G62" s="7" t="s">
        <v>53</v>
      </c>
      <c r="H62" s="7" t="s">
        <v>31</v>
      </c>
      <c r="I62" s="10" t="s">
        <v>204</v>
      </c>
      <c r="J62" s="10" t="s">
        <v>205</v>
      </c>
      <c r="K62" s="8" t="s">
        <v>263</v>
      </c>
      <c r="L62" s="8" t="s">
        <v>34</v>
      </c>
      <c r="M62" s="7" t="s">
        <v>259</v>
      </c>
      <c r="N62" s="7"/>
      <c r="O62" s="7"/>
      <c r="P62" s="8">
        <v>45</v>
      </c>
      <c r="Q62" s="7">
        <f>P62*0.65</f>
        <v>29.25</v>
      </c>
      <c r="R62" s="7">
        <f>P62*0.25</f>
        <v>11.25</v>
      </c>
      <c r="S62" s="7">
        <f>P62*0.1</f>
        <v>4.5</v>
      </c>
      <c r="T62" s="7" t="s">
        <v>247</v>
      </c>
      <c r="U62" s="7" t="s">
        <v>82</v>
      </c>
    </row>
    <row r="63" ht="60" spans="1:21">
      <c r="A63" s="6">
        <v>59</v>
      </c>
      <c r="B63" s="12" t="s">
        <v>201</v>
      </c>
      <c r="C63" s="9" t="s">
        <v>265</v>
      </c>
      <c r="D63" s="12" t="s">
        <v>27</v>
      </c>
      <c r="E63" s="12" t="s">
        <v>239</v>
      </c>
      <c r="F63" s="12" t="s">
        <v>29</v>
      </c>
      <c r="G63" s="12" t="s">
        <v>53</v>
      </c>
      <c r="H63" s="7" t="s">
        <v>31</v>
      </c>
      <c r="I63" s="12" t="s">
        <v>204</v>
      </c>
      <c r="J63" s="12" t="s">
        <v>205</v>
      </c>
      <c r="K63" s="8" t="s">
        <v>266</v>
      </c>
      <c r="L63" s="12" t="s">
        <v>34</v>
      </c>
      <c r="M63" s="12" t="s">
        <v>259</v>
      </c>
      <c r="N63" s="17"/>
      <c r="O63" s="17"/>
      <c r="P63" s="8">
        <v>36.71</v>
      </c>
      <c r="Q63" s="8">
        <v>33.039</v>
      </c>
      <c r="R63" s="8"/>
      <c r="S63" s="8">
        <v>3.671</v>
      </c>
      <c r="T63" s="12" t="s">
        <v>247</v>
      </c>
      <c r="U63" s="7" t="s">
        <v>82</v>
      </c>
    </row>
    <row r="64" ht="60" spans="1:21">
      <c r="A64" s="6">
        <v>60</v>
      </c>
      <c r="B64" s="7" t="s">
        <v>201</v>
      </c>
      <c r="C64" s="9" t="s">
        <v>267</v>
      </c>
      <c r="D64" s="7" t="s">
        <v>39</v>
      </c>
      <c r="E64" s="7" t="s">
        <v>264</v>
      </c>
      <c r="F64" s="7" t="s">
        <v>29</v>
      </c>
      <c r="G64" s="7" t="s">
        <v>253</v>
      </c>
      <c r="H64" s="7" t="s">
        <v>31</v>
      </c>
      <c r="I64" s="10" t="s">
        <v>204</v>
      </c>
      <c r="J64" s="10" t="s">
        <v>205</v>
      </c>
      <c r="K64" s="8" t="s">
        <v>268</v>
      </c>
      <c r="L64" s="8" t="s">
        <v>34</v>
      </c>
      <c r="M64" s="7" t="s">
        <v>259</v>
      </c>
      <c r="N64" s="7"/>
      <c r="O64" s="7"/>
      <c r="P64" s="8">
        <v>7.2</v>
      </c>
      <c r="Q64" s="7">
        <f t="shared" ref="Q63:Q68" si="6">P64*0.65</f>
        <v>4.68</v>
      </c>
      <c r="R64" s="7">
        <f t="shared" ref="R63:R68" si="7">P64*0.25</f>
        <v>1.8</v>
      </c>
      <c r="S64" s="7">
        <f t="shared" ref="S63:S68" si="8">P64*0.1</f>
        <v>0.72</v>
      </c>
      <c r="T64" s="7" t="s">
        <v>247</v>
      </c>
      <c r="U64" s="7" t="s">
        <v>82</v>
      </c>
    </row>
    <row r="65" ht="60" spans="1:21">
      <c r="A65" s="6">
        <v>61</v>
      </c>
      <c r="B65" s="7" t="s">
        <v>201</v>
      </c>
      <c r="C65" s="9" t="s">
        <v>269</v>
      </c>
      <c r="D65" s="7" t="s">
        <v>39</v>
      </c>
      <c r="E65" s="7" t="s">
        <v>270</v>
      </c>
      <c r="F65" s="7" t="s">
        <v>29</v>
      </c>
      <c r="G65" s="7" t="s">
        <v>271</v>
      </c>
      <c r="H65" s="7" t="s">
        <v>31</v>
      </c>
      <c r="I65" s="10" t="s">
        <v>204</v>
      </c>
      <c r="J65" s="10" t="s">
        <v>205</v>
      </c>
      <c r="K65" s="8" t="s">
        <v>272</v>
      </c>
      <c r="L65" s="8" t="s">
        <v>34</v>
      </c>
      <c r="M65" s="7" t="s">
        <v>259</v>
      </c>
      <c r="N65" s="7"/>
      <c r="O65" s="7"/>
      <c r="P65" s="8">
        <v>381</v>
      </c>
      <c r="Q65" s="7">
        <f t="shared" si="6"/>
        <v>247.65</v>
      </c>
      <c r="R65" s="7">
        <f t="shared" si="7"/>
        <v>95.25</v>
      </c>
      <c r="S65" s="7">
        <f t="shared" si="8"/>
        <v>38.1</v>
      </c>
      <c r="T65" s="7" t="s">
        <v>247</v>
      </c>
      <c r="U65" s="7" t="s">
        <v>82</v>
      </c>
    </row>
    <row r="66" ht="60" spans="1:21">
      <c r="A66" s="6">
        <v>62</v>
      </c>
      <c r="B66" s="7" t="s">
        <v>201</v>
      </c>
      <c r="C66" s="9" t="s">
        <v>273</v>
      </c>
      <c r="D66" s="7" t="s">
        <v>39</v>
      </c>
      <c r="E66" s="7" t="s">
        <v>86</v>
      </c>
      <c r="F66" s="7" t="s">
        <v>29</v>
      </c>
      <c r="G66" s="7" t="s">
        <v>210</v>
      </c>
      <c r="H66" s="7" t="s">
        <v>31</v>
      </c>
      <c r="I66" s="10" t="s">
        <v>204</v>
      </c>
      <c r="J66" s="10" t="s">
        <v>205</v>
      </c>
      <c r="K66" s="8" t="s">
        <v>274</v>
      </c>
      <c r="L66" s="8" t="s">
        <v>34</v>
      </c>
      <c r="M66" s="7" t="s">
        <v>259</v>
      </c>
      <c r="N66" s="7"/>
      <c r="O66" s="7"/>
      <c r="P66" s="8">
        <v>130</v>
      </c>
      <c r="Q66" s="7">
        <f t="shared" si="6"/>
        <v>84.5</v>
      </c>
      <c r="R66" s="7">
        <f t="shared" si="7"/>
        <v>32.5</v>
      </c>
      <c r="S66" s="7">
        <f t="shared" si="8"/>
        <v>13</v>
      </c>
      <c r="T66" s="7" t="s">
        <v>247</v>
      </c>
      <c r="U66" s="7" t="s">
        <v>82</v>
      </c>
    </row>
    <row r="67" ht="60" spans="1:21">
      <c r="A67" s="6">
        <v>63</v>
      </c>
      <c r="B67" s="7" t="s">
        <v>201</v>
      </c>
      <c r="C67" s="9" t="s">
        <v>275</v>
      </c>
      <c r="D67" s="7" t="s">
        <v>27</v>
      </c>
      <c r="E67" s="7" t="s">
        <v>231</v>
      </c>
      <c r="F67" s="7" t="s">
        <v>29</v>
      </c>
      <c r="G67" s="7" t="s">
        <v>210</v>
      </c>
      <c r="H67" s="7" t="s">
        <v>31</v>
      </c>
      <c r="I67" s="10" t="s">
        <v>204</v>
      </c>
      <c r="J67" s="10" t="s">
        <v>205</v>
      </c>
      <c r="K67" s="8" t="s">
        <v>276</v>
      </c>
      <c r="L67" s="8" t="s">
        <v>34</v>
      </c>
      <c r="M67" s="7" t="s">
        <v>259</v>
      </c>
      <c r="N67" s="7"/>
      <c r="O67" s="7"/>
      <c r="P67" s="8">
        <v>70</v>
      </c>
      <c r="Q67" s="7">
        <f t="shared" si="6"/>
        <v>45.5</v>
      </c>
      <c r="R67" s="7">
        <f t="shared" si="7"/>
        <v>17.5</v>
      </c>
      <c r="S67" s="7">
        <f t="shared" si="8"/>
        <v>7</v>
      </c>
      <c r="T67" s="7" t="s">
        <v>247</v>
      </c>
      <c r="U67" s="7" t="s">
        <v>82</v>
      </c>
    </row>
    <row r="68" ht="60" spans="1:21">
      <c r="A68" s="6">
        <v>64</v>
      </c>
      <c r="B68" s="7" t="s">
        <v>201</v>
      </c>
      <c r="C68" s="9" t="s">
        <v>275</v>
      </c>
      <c r="D68" s="7" t="s">
        <v>39</v>
      </c>
      <c r="E68" s="7" t="s">
        <v>270</v>
      </c>
      <c r="F68" s="7" t="s">
        <v>29</v>
      </c>
      <c r="G68" s="7" t="s">
        <v>210</v>
      </c>
      <c r="H68" s="7" t="s">
        <v>31</v>
      </c>
      <c r="I68" s="10" t="s">
        <v>204</v>
      </c>
      <c r="J68" s="10" t="s">
        <v>205</v>
      </c>
      <c r="K68" s="8" t="s">
        <v>277</v>
      </c>
      <c r="L68" s="8" t="s">
        <v>34</v>
      </c>
      <c r="M68" s="7" t="s">
        <v>259</v>
      </c>
      <c r="N68" s="7"/>
      <c r="O68" s="7"/>
      <c r="P68" s="8">
        <v>31.3</v>
      </c>
      <c r="Q68" s="7">
        <f t="shared" si="6"/>
        <v>20.345</v>
      </c>
      <c r="R68" s="7">
        <f t="shared" si="7"/>
        <v>7.825</v>
      </c>
      <c r="S68" s="7">
        <f t="shared" si="8"/>
        <v>3.13</v>
      </c>
      <c r="T68" s="7" t="s">
        <v>247</v>
      </c>
      <c r="U68" s="7" t="s">
        <v>82</v>
      </c>
    </row>
    <row r="69" ht="84" spans="1:21">
      <c r="A69" s="6">
        <v>65</v>
      </c>
      <c r="B69" s="11" t="s">
        <v>201</v>
      </c>
      <c r="C69" s="12" t="s">
        <v>278</v>
      </c>
      <c r="D69" s="12" t="s">
        <v>27</v>
      </c>
      <c r="E69" s="12" t="s">
        <v>239</v>
      </c>
      <c r="F69" s="11" t="s">
        <v>29</v>
      </c>
      <c r="G69" s="12" t="s">
        <v>203</v>
      </c>
      <c r="H69" s="10" t="s">
        <v>31</v>
      </c>
      <c r="I69" s="11" t="s">
        <v>204</v>
      </c>
      <c r="J69" s="12" t="s">
        <v>205</v>
      </c>
      <c r="K69" s="12" t="s">
        <v>206</v>
      </c>
      <c r="L69" s="11" t="s">
        <v>34</v>
      </c>
      <c r="M69" s="12" t="s">
        <v>207</v>
      </c>
      <c r="N69" s="12">
        <v>90</v>
      </c>
      <c r="O69" s="12">
        <v>71</v>
      </c>
      <c r="P69" s="15">
        <v>180</v>
      </c>
      <c r="Q69" s="15">
        <v>125</v>
      </c>
      <c r="R69" s="12"/>
      <c r="S69" s="12">
        <v>55</v>
      </c>
      <c r="T69" s="12" t="s">
        <v>208</v>
      </c>
      <c r="U69" s="7" t="s">
        <v>72</v>
      </c>
    </row>
    <row r="70" ht="36" spans="1:21">
      <c r="A70" s="6">
        <v>66</v>
      </c>
      <c r="B70" s="8" t="s">
        <v>279</v>
      </c>
      <c r="C70" s="8" t="s">
        <v>280</v>
      </c>
      <c r="D70" s="10" t="s">
        <v>27</v>
      </c>
      <c r="E70" s="6" t="s">
        <v>119</v>
      </c>
      <c r="F70" s="6" t="s">
        <v>29</v>
      </c>
      <c r="G70" s="6" t="s">
        <v>281</v>
      </c>
      <c r="H70" s="6" t="s">
        <v>31</v>
      </c>
      <c r="I70" s="8" t="s">
        <v>282</v>
      </c>
      <c r="J70" s="8" t="s">
        <v>283</v>
      </c>
      <c r="K70" s="6" t="s">
        <v>284</v>
      </c>
      <c r="L70" s="8" t="s">
        <v>285</v>
      </c>
      <c r="M70" s="8" t="s">
        <v>286</v>
      </c>
      <c r="N70" s="6">
        <v>200</v>
      </c>
      <c r="O70" s="6">
        <v>65</v>
      </c>
      <c r="P70" s="6">
        <v>125</v>
      </c>
      <c r="Q70" s="6">
        <v>125</v>
      </c>
      <c r="R70" s="6"/>
      <c r="S70" s="6"/>
      <c r="T70" s="8" t="s">
        <v>287</v>
      </c>
      <c r="U70" s="7" t="s">
        <v>72</v>
      </c>
    </row>
    <row r="71" ht="60" spans="1:21">
      <c r="A71" s="6">
        <v>67</v>
      </c>
      <c r="B71" s="12" t="s">
        <v>201</v>
      </c>
      <c r="C71" s="9" t="s">
        <v>288</v>
      </c>
      <c r="D71" s="12" t="s">
        <v>27</v>
      </c>
      <c r="E71" s="12" t="s">
        <v>239</v>
      </c>
      <c r="F71" s="12" t="s">
        <v>29</v>
      </c>
      <c r="G71" s="12" t="s">
        <v>53</v>
      </c>
      <c r="H71" s="7" t="s">
        <v>31</v>
      </c>
      <c r="I71" s="12" t="s">
        <v>204</v>
      </c>
      <c r="J71" s="12" t="s">
        <v>205</v>
      </c>
      <c r="K71" s="8" t="s">
        <v>289</v>
      </c>
      <c r="L71" s="12" t="s">
        <v>34</v>
      </c>
      <c r="M71" s="12" t="s">
        <v>259</v>
      </c>
      <c r="N71" s="17"/>
      <c r="O71" s="17"/>
      <c r="P71" s="15">
        <v>52.91</v>
      </c>
      <c r="Q71" s="15">
        <v>47.619</v>
      </c>
      <c r="R71" s="15"/>
      <c r="S71" s="15">
        <v>5.291</v>
      </c>
      <c r="T71" s="12" t="s">
        <v>247</v>
      </c>
      <c r="U71" s="7" t="s">
        <v>82</v>
      </c>
    </row>
    <row r="72" ht="67.5" spans="1:21">
      <c r="A72" s="6">
        <v>68</v>
      </c>
      <c r="B72" s="10" t="s">
        <v>290</v>
      </c>
      <c r="C72" s="10" t="s">
        <v>291</v>
      </c>
      <c r="D72" s="10" t="s">
        <v>39</v>
      </c>
      <c r="E72" s="7" t="s">
        <v>292</v>
      </c>
      <c r="F72" s="10" t="s">
        <v>29</v>
      </c>
      <c r="G72" s="10" t="s">
        <v>290</v>
      </c>
      <c r="H72" s="10" t="s">
        <v>31</v>
      </c>
      <c r="I72" s="10" t="s">
        <v>290</v>
      </c>
      <c r="J72" s="10" t="s">
        <v>293</v>
      </c>
      <c r="K72" s="14" t="s">
        <v>294</v>
      </c>
      <c r="L72" s="10" t="s">
        <v>34</v>
      </c>
      <c r="M72" s="10" t="s">
        <v>295</v>
      </c>
      <c r="N72" s="10">
        <v>726</v>
      </c>
      <c r="O72" s="10">
        <v>42</v>
      </c>
      <c r="P72" s="10">
        <v>3000</v>
      </c>
      <c r="Q72" s="10">
        <v>3000</v>
      </c>
      <c r="R72" s="10"/>
      <c r="S72" s="10"/>
      <c r="T72" s="10" t="s">
        <v>296</v>
      </c>
      <c r="U72" s="7" t="s">
        <v>297</v>
      </c>
    </row>
    <row r="73" ht="24" spans="1:21">
      <c r="A73" s="6">
        <v>69</v>
      </c>
      <c r="B73" s="10" t="s">
        <v>290</v>
      </c>
      <c r="C73" s="10" t="s">
        <v>298</v>
      </c>
      <c r="D73" s="10" t="s">
        <v>39</v>
      </c>
      <c r="E73" s="8" t="s">
        <v>299</v>
      </c>
      <c r="F73" s="10" t="s">
        <v>29</v>
      </c>
      <c r="G73" s="10" t="s">
        <v>290</v>
      </c>
      <c r="H73" s="10" t="s">
        <v>31</v>
      </c>
      <c r="I73" s="10" t="s">
        <v>290</v>
      </c>
      <c r="J73" s="10" t="s">
        <v>293</v>
      </c>
      <c r="K73" s="10" t="s">
        <v>300</v>
      </c>
      <c r="L73" s="10" t="s">
        <v>34</v>
      </c>
      <c r="M73" s="10" t="s">
        <v>295</v>
      </c>
      <c r="N73" s="10">
        <v>788</v>
      </c>
      <c r="O73" s="10">
        <v>45</v>
      </c>
      <c r="P73" s="10">
        <v>2100</v>
      </c>
      <c r="Q73" s="10">
        <v>2100</v>
      </c>
      <c r="R73" s="10"/>
      <c r="S73" s="10"/>
      <c r="T73" s="10" t="s">
        <v>296</v>
      </c>
      <c r="U73" s="7" t="s">
        <v>37</v>
      </c>
    </row>
    <row r="74" ht="36" spans="1:21">
      <c r="A74" s="6">
        <v>70</v>
      </c>
      <c r="B74" s="10" t="s">
        <v>290</v>
      </c>
      <c r="C74" s="10" t="s">
        <v>301</v>
      </c>
      <c r="D74" s="10" t="s">
        <v>39</v>
      </c>
      <c r="E74" s="8" t="s">
        <v>302</v>
      </c>
      <c r="F74" s="10" t="s">
        <v>29</v>
      </c>
      <c r="G74" s="10" t="s">
        <v>290</v>
      </c>
      <c r="H74" s="10" t="s">
        <v>31</v>
      </c>
      <c r="I74" s="10" t="s">
        <v>290</v>
      </c>
      <c r="J74" s="10" t="s">
        <v>293</v>
      </c>
      <c r="K74" s="10" t="s">
        <v>303</v>
      </c>
      <c r="L74" s="10" t="s">
        <v>34</v>
      </c>
      <c r="M74" s="10" t="s">
        <v>295</v>
      </c>
      <c r="N74" s="10">
        <v>566</v>
      </c>
      <c r="O74" s="10">
        <v>32</v>
      </c>
      <c r="P74" s="10">
        <v>1000</v>
      </c>
      <c r="Q74" s="10">
        <v>1000</v>
      </c>
      <c r="R74" s="10"/>
      <c r="S74" s="10"/>
      <c r="T74" s="10" t="s">
        <v>296</v>
      </c>
      <c r="U74" s="7" t="s">
        <v>37</v>
      </c>
    </row>
    <row r="75" ht="24" spans="1:21">
      <c r="A75" s="6">
        <v>71</v>
      </c>
      <c r="B75" s="10" t="s">
        <v>290</v>
      </c>
      <c r="C75" s="10" t="s">
        <v>304</v>
      </c>
      <c r="D75" s="10" t="s">
        <v>39</v>
      </c>
      <c r="E75" s="7" t="s">
        <v>86</v>
      </c>
      <c r="F75" s="10" t="s">
        <v>29</v>
      </c>
      <c r="G75" s="10" t="s">
        <v>290</v>
      </c>
      <c r="H75" s="10" t="s">
        <v>31</v>
      </c>
      <c r="I75" s="10" t="s">
        <v>290</v>
      </c>
      <c r="J75" s="10" t="s">
        <v>293</v>
      </c>
      <c r="K75" s="10" t="s">
        <v>305</v>
      </c>
      <c r="L75" s="10" t="s">
        <v>34</v>
      </c>
      <c r="M75" s="10" t="s">
        <v>295</v>
      </c>
      <c r="N75" s="10">
        <v>874</v>
      </c>
      <c r="O75" s="10">
        <v>62</v>
      </c>
      <c r="P75" s="10">
        <v>790</v>
      </c>
      <c r="Q75" s="10">
        <v>790</v>
      </c>
      <c r="R75" s="10"/>
      <c r="S75" s="10"/>
      <c r="T75" s="10" t="s">
        <v>296</v>
      </c>
      <c r="U75" s="7" t="s">
        <v>37</v>
      </c>
    </row>
    <row r="76" ht="24" spans="1:21">
      <c r="A76" s="6">
        <v>72</v>
      </c>
      <c r="B76" s="10" t="s">
        <v>290</v>
      </c>
      <c r="C76" s="10" t="s">
        <v>306</v>
      </c>
      <c r="D76" s="10" t="s">
        <v>39</v>
      </c>
      <c r="E76" s="7" t="s">
        <v>243</v>
      </c>
      <c r="F76" s="10" t="s">
        <v>29</v>
      </c>
      <c r="G76" s="10" t="s">
        <v>290</v>
      </c>
      <c r="H76" s="10" t="s">
        <v>31</v>
      </c>
      <c r="I76" s="10" t="s">
        <v>290</v>
      </c>
      <c r="J76" s="10" t="s">
        <v>293</v>
      </c>
      <c r="K76" s="10" t="s">
        <v>307</v>
      </c>
      <c r="L76" s="10" t="s">
        <v>34</v>
      </c>
      <c r="M76" s="10" t="s">
        <v>295</v>
      </c>
      <c r="N76" s="10">
        <v>980</v>
      </c>
      <c r="O76" s="10">
        <v>55</v>
      </c>
      <c r="P76" s="10">
        <v>660</v>
      </c>
      <c r="Q76" s="10">
        <v>660</v>
      </c>
      <c r="R76" s="10"/>
      <c r="S76" s="10"/>
      <c r="T76" s="10" t="s">
        <v>296</v>
      </c>
      <c r="U76" s="7" t="s">
        <v>37</v>
      </c>
    </row>
    <row r="77" ht="24" spans="1:21">
      <c r="A77" s="6">
        <v>73</v>
      </c>
      <c r="B77" s="10" t="s">
        <v>290</v>
      </c>
      <c r="C77" s="10" t="s">
        <v>308</v>
      </c>
      <c r="D77" s="10" t="s">
        <v>39</v>
      </c>
      <c r="E77" s="7" t="s">
        <v>86</v>
      </c>
      <c r="F77" s="10" t="s">
        <v>29</v>
      </c>
      <c r="G77" s="10" t="s">
        <v>290</v>
      </c>
      <c r="H77" s="10" t="s">
        <v>31</v>
      </c>
      <c r="I77" s="10" t="s">
        <v>290</v>
      </c>
      <c r="J77" s="10" t="s">
        <v>293</v>
      </c>
      <c r="K77" s="10" t="s">
        <v>309</v>
      </c>
      <c r="L77" s="10" t="s">
        <v>34</v>
      </c>
      <c r="M77" s="10" t="s">
        <v>295</v>
      </c>
      <c r="N77" s="10">
        <v>851</v>
      </c>
      <c r="O77" s="10">
        <v>49</v>
      </c>
      <c r="P77" s="10">
        <v>700</v>
      </c>
      <c r="Q77" s="10">
        <v>700</v>
      </c>
      <c r="R77" s="10"/>
      <c r="S77" s="10"/>
      <c r="T77" s="10" t="s">
        <v>296</v>
      </c>
      <c r="U77" s="7" t="s">
        <v>37</v>
      </c>
    </row>
    <row r="78" ht="36" spans="1:21">
      <c r="A78" s="6">
        <v>74</v>
      </c>
      <c r="B78" s="10" t="s">
        <v>290</v>
      </c>
      <c r="C78" s="10" t="s">
        <v>310</v>
      </c>
      <c r="D78" s="10" t="s">
        <v>39</v>
      </c>
      <c r="E78" s="7" t="s">
        <v>243</v>
      </c>
      <c r="F78" s="10" t="s">
        <v>29</v>
      </c>
      <c r="G78" s="10" t="s">
        <v>290</v>
      </c>
      <c r="H78" s="10" t="s">
        <v>31</v>
      </c>
      <c r="I78" s="10" t="s">
        <v>290</v>
      </c>
      <c r="J78" s="10" t="s">
        <v>293</v>
      </c>
      <c r="K78" s="10" t="s">
        <v>311</v>
      </c>
      <c r="L78" s="10" t="s">
        <v>34</v>
      </c>
      <c r="M78" s="10" t="s">
        <v>295</v>
      </c>
      <c r="N78" s="10">
        <v>332</v>
      </c>
      <c r="O78" s="10">
        <v>31</v>
      </c>
      <c r="P78" s="10">
        <v>30</v>
      </c>
      <c r="Q78" s="10">
        <v>30</v>
      </c>
      <c r="R78" s="10"/>
      <c r="S78" s="10"/>
      <c r="T78" s="10" t="s">
        <v>296</v>
      </c>
      <c r="U78" s="7" t="s">
        <v>37</v>
      </c>
    </row>
    <row r="79" ht="24" spans="1:21">
      <c r="A79" s="6">
        <v>75</v>
      </c>
      <c r="B79" s="10" t="s">
        <v>290</v>
      </c>
      <c r="C79" s="10" t="s">
        <v>312</v>
      </c>
      <c r="D79" s="10" t="s">
        <v>27</v>
      </c>
      <c r="E79" s="7" t="s">
        <v>313</v>
      </c>
      <c r="F79" s="10" t="s">
        <v>29</v>
      </c>
      <c r="G79" s="10" t="s">
        <v>290</v>
      </c>
      <c r="H79" s="10" t="s">
        <v>31</v>
      </c>
      <c r="I79" s="10" t="s">
        <v>290</v>
      </c>
      <c r="J79" s="10" t="s">
        <v>293</v>
      </c>
      <c r="K79" s="10" t="s">
        <v>314</v>
      </c>
      <c r="L79" s="10" t="s">
        <v>34</v>
      </c>
      <c r="M79" s="10" t="s">
        <v>295</v>
      </c>
      <c r="N79" s="10">
        <v>285</v>
      </c>
      <c r="O79" s="10">
        <v>100</v>
      </c>
      <c r="P79" s="10">
        <v>200</v>
      </c>
      <c r="Q79" s="10">
        <v>200</v>
      </c>
      <c r="R79" s="10"/>
      <c r="S79" s="10"/>
      <c r="T79" s="10" t="s">
        <v>296</v>
      </c>
      <c r="U79" s="7" t="s">
        <v>37</v>
      </c>
    </row>
    <row r="80" ht="36" spans="1:21">
      <c r="A80" s="6">
        <v>76</v>
      </c>
      <c r="B80" s="10" t="s">
        <v>290</v>
      </c>
      <c r="C80" s="10" t="s">
        <v>315</v>
      </c>
      <c r="D80" s="10" t="s">
        <v>27</v>
      </c>
      <c r="E80" s="7" t="s">
        <v>231</v>
      </c>
      <c r="F80" s="10" t="s">
        <v>29</v>
      </c>
      <c r="G80" s="10" t="s">
        <v>290</v>
      </c>
      <c r="H80" s="10" t="s">
        <v>31</v>
      </c>
      <c r="I80" s="10" t="s">
        <v>290</v>
      </c>
      <c r="J80" s="10" t="s">
        <v>293</v>
      </c>
      <c r="K80" s="10" t="s">
        <v>316</v>
      </c>
      <c r="L80" s="10" t="s">
        <v>34</v>
      </c>
      <c r="M80" s="10" t="s">
        <v>295</v>
      </c>
      <c r="N80" s="10">
        <v>122</v>
      </c>
      <c r="O80" s="10">
        <v>33</v>
      </c>
      <c r="P80" s="10">
        <v>350</v>
      </c>
      <c r="Q80" s="10">
        <v>350</v>
      </c>
      <c r="R80" s="10"/>
      <c r="S80" s="10"/>
      <c r="T80" s="10" t="s">
        <v>296</v>
      </c>
      <c r="U80" s="7" t="s">
        <v>37</v>
      </c>
    </row>
    <row r="81" ht="36" spans="1:21">
      <c r="A81" s="6">
        <v>77</v>
      </c>
      <c r="B81" s="10" t="s">
        <v>290</v>
      </c>
      <c r="C81" s="10" t="s">
        <v>317</v>
      </c>
      <c r="D81" s="10" t="s">
        <v>27</v>
      </c>
      <c r="E81" s="7" t="s">
        <v>47</v>
      </c>
      <c r="F81" s="10" t="s">
        <v>29</v>
      </c>
      <c r="G81" s="10" t="s">
        <v>318</v>
      </c>
      <c r="H81" s="10" t="s">
        <v>31</v>
      </c>
      <c r="I81" s="10" t="s">
        <v>318</v>
      </c>
      <c r="J81" s="10" t="s">
        <v>319</v>
      </c>
      <c r="K81" s="10" t="s">
        <v>320</v>
      </c>
      <c r="L81" s="10" t="s">
        <v>34</v>
      </c>
      <c r="M81" s="10" t="s">
        <v>44</v>
      </c>
      <c r="N81" s="10">
        <v>366</v>
      </c>
      <c r="O81" s="10">
        <v>79</v>
      </c>
      <c r="P81" s="10">
        <v>1150</v>
      </c>
      <c r="Q81" s="10">
        <v>1150</v>
      </c>
      <c r="R81" s="10"/>
      <c r="S81" s="10"/>
      <c r="T81" s="10" t="s">
        <v>321</v>
      </c>
      <c r="U81" s="7" t="s">
        <v>37</v>
      </c>
    </row>
    <row r="82" ht="48" spans="1:21">
      <c r="A82" s="6">
        <v>78</v>
      </c>
      <c r="B82" s="10" t="s">
        <v>290</v>
      </c>
      <c r="C82" s="10" t="s">
        <v>322</v>
      </c>
      <c r="D82" s="10" t="s">
        <v>27</v>
      </c>
      <c r="E82" s="7" t="s">
        <v>47</v>
      </c>
      <c r="F82" s="10" t="s">
        <v>29</v>
      </c>
      <c r="G82" s="10" t="s">
        <v>323</v>
      </c>
      <c r="H82" s="10" t="s">
        <v>31</v>
      </c>
      <c r="I82" s="10" t="s">
        <v>323</v>
      </c>
      <c r="J82" s="10" t="s">
        <v>324</v>
      </c>
      <c r="K82" s="8" t="s">
        <v>325</v>
      </c>
      <c r="L82" s="10" t="s">
        <v>34</v>
      </c>
      <c r="M82" s="10" t="s">
        <v>326</v>
      </c>
      <c r="N82" s="10">
        <v>289</v>
      </c>
      <c r="O82" s="10">
        <v>61</v>
      </c>
      <c r="P82" s="10">
        <v>339</v>
      </c>
      <c r="Q82" s="10">
        <v>339</v>
      </c>
      <c r="R82" s="10"/>
      <c r="S82" s="7"/>
      <c r="T82" s="10" t="s">
        <v>327</v>
      </c>
      <c r="U82" s="7" t="s">
        <v>58</v>
      </c>
    </row>
    <row r="83" ht="60" spans="1:21">
      <c r="A83" s="6">
        <v>79</v>
      </c>
      <c r="B83" s="10" t="s">
        <v>290</v>
      </c>
      <c r="C83" s="10" t="s">
        <v>328</v>
      </c>
      <c r="D83" s="10" t="s">
        <v>27</v>
      </c>
      <c r="E83" s="7" t="s">
        <v>231</v>
      </c>
      <c r="F83" s="10" t="s">
        <v>29</v>
      </c>
      <c r="G83" s="10" t="s">
        <v>290</v>
      </c>
      <c r="H83" s="10" t="s">
        <v>31</v>
      </c>
      <c r="I83" s="10" t="s">
        <v>290</v>
      </c>
      <c r="J83" s="10" t="s">
        <v>293</v>
      </c>
      <c r="K83" s="10" t="s">
        <v>329</v>
      </c>
      <c r="L83" s="10" t="s">
        <v>34</v>
      </c>
      <c r="M83" s="10" t="s">
        <v>44</v>
      </c>
      <c r="N83" s="10">
        <v>784</v>
      </c>
      <c r="O83" s="10">
        <v>85</v>
      </c>
      <c r="P83" s="10">
        <v>2000</v>
      </c>
      <c r="Q83" s="10">
        <v>2000</v>
      </c>
      <c r="R83" s="10"/>
      <c r="S83" s="10"/>
      <c r="T83" s="10" t="s">
        <v>330</v>
      </c>
      <c r="U83" s="7" t="s">
        <v>37</v>
      </c>
    </row>
    <row r="84" ht="36" spans="1:21">
      <c r="A84" s="6">
        <v>80</v>
      </c>
      <c r="B84" s="10" t="s">
        <v>290</v>
      </c>
      <c r="C84" s="10" t="s">
        <v>331</v>
      </c>
      <c r="D84" s="10" t="s">
        <v>27</v>
      </c>
      <c r="E84" s="7" t="s">
        <v>47</v>
      </c>
      <c r="F84" s="10" t="s">
        <v>29</v>
      </c>
      <c r="G84" s="10" t="s">
        <v>323</v>
      </c>
      <c r="H84" s="10" t="s">
        <v>31</v>
      </c>
      <c r="I84" s="10" t="s">
        <v>332</v>
      </c>
      <c r="J84" s="10" t="s">
        <v>333</v>
      </c>
      <c r="K84" s="10" t="s">
        <v>334</v>
      </c>
      <c r="L84" s="10" t="s">
        <v>34</v>
      </c>
      <c r="M84" s="10" t="s">
        <v>44</v>
      </c>
      <c r="N84" s="10">
        <v>688</v>
      </c>
      <c r="O84" s="10">
        <v>92</v>
      </c>
      <c r="P84" s="10">
        <v>688</v>
      </c>
      <c r="Q84" s="10">
        <v>563</v>
      </c>
      <c r="R84" s="10"/>
      <c r="S84" s="10">
        <v>125</v>
      </c>
      <c r="T84" s="10" t="s">
        <v>335</v>
      </c>
      <c r="U84" s="7" t="s">
        <v>37</v>
      </c>
    </row>
    <row r="85" ht="36" spans="1:21">
      <c r="A85" s="6">
        <v>81</v>
      </c>
      <c r="B85" s="10" t="s">
        <v>290</v>
      </c>
      <c r="C85" s="10" t="s">
        <v>336</v>
      </c>
      <c r="D85" s="10" t="s">
        <v>27</v>
      </c>
      <c r="E85" s="7" t="s">
        <v>337</v>
      </c>
      <c r="F85" s="10" t="s">
        <v>29</v>
      </c>
      <c r="G85" s="10" t="s">
        <v>338</v>
      </c>
      <c r="H85" s="10" t="s">
        <v>31</v>
      </c>
      <c r="I85" s="10" t="s">
        <v>338</v>
      </c>
      <c r="J85" s="10" t="s">
        <v>339</v>
      </c>
      <c r="K85" s="10" t="s">
        <v>340</v>
      </c>
      <c r="L85" s="10" t="s">
        <v>34</v>
      </c>
      <c r="M85" s="10" t="s">
        <v>44</v>
      </c>
      <c r="N85" s="10">
        <v>249</v>
      </c>
      <c r="O85" s="10">
        <v>54</v>
      </c>
      <c r="P85" s="10">
        <v>2000</v>
      </c>
      <c r="Q85" s="10">
        <v>2000</v>
      </c>
      <c r="R85" s="10"/>
      <c r="S85" s="10"/>
      <c r="T85" s="10" t="s">
        <v>341</v>
      </c>
      <c r="U85" s="7" t="s">
        <v>37</v>
      </c>
    </row>
    <row r="86" ht="48" spans="1:21">
      <c r="A86" s="6">
        <v>82</v>
      </c>
      <c r="B86" s="10" t="s">
        <v>290</v>
      </c>
      <c r="C86" s="10" t="s">
        <v>342</v>
      </c>
      <c r="D86" s="10" t="s">
        <v>27</v>
      </c>
      <c r="E86" s="7" t="s">
        <v>337</v>
      </c>
      <c r="F86" s="10" t="s">
        <v>29</v>
      </c>
      <c r="G86" s="10" t="s">
        <v>343</v>
      </c>
      <c r="H86" s="10" t="s">
        <v>31</v>
      </c>
      <c r="I86" s="10" t="s">
        <v>343</v>
      </c>
      <c r="J86" s="10" t="s">
        <v>344</v>
      </c>
      <c r="K86" s="10" t="s">
        <v>345</v>
      </c>
      <c r="L86" s="10" t="s">
        <v>34</v>
      </c>
      <c r="M86" s="10" t="s">
        <v>44</v>
      </c>
      <c r="N86" s="10">
        <v>115</v>
      </c>
      <c r="O86" s="10">
        <v>33</v>
      </c>
      <c r="P86" s="10">
        <v>500</v>
      </c>
      <c r="Q86" s="10">
        <v>500</v>
      </c>
      <c r="R86" s="10"/>
      <c r="S86" s="10"/>
      <c r="T86" s="10" t="s">
        <v>346</v>
      </c>
      <c r="U86" s="7" t="s">
        <v>37</v>
      </c>
    </row>
    <row r="87" ht="36" spans="1:21">
      <c r="A87" s="6">
        <v>83</v>
      </c>
      <c r="B87" s="10" t="s">
        <v>290</v>
      </c>
      <c r="C87" s="10" t="s">
        <v>347</v>
      </c>
      <c r="D87" s="10" t="s">
        <v>27</v>
      </c>
      <c r="E87" s="7" t="s">
        <v>119</v>
      </c>
      <c r="F87" s="10" t="s">
        <v>29</v>
      </c>
      <c r="G87" s="10" t="s">
        <v>323</v>
      </c>
      <c r="H87" s="10" t="s">
        <v>31</v>
      </c>
      <c r="I87" s="10" t="s">
        <v>323</v>
      </c>
      <c r="J87" s="10" t="s">
        <v>324</v>
      </c>
      <c r="K87" s="10" t="s">
        <v>348</v>
      </c>
      <c r="L87" s="10" t="s">
        <v>34</v>
      </c>
      <c r="M87" s="10" t="s">
        <v>44</v>
      </c>
      <c r="N87" s="10">
        <v>289</v>
      </c>
      <c r="O87" s="10">
        <v>61</v>
      </c>
      <c r="P87" s="10">
        <v>0</v>
      </c>
      <c r="Q87" s="10">
        <v>0</v>
      </c>
      <c r="R87" s="10"/>
      <c r="S87" s="10">
        <v>1200</v>
      </c>
      <c r="T87" s="10" t="s">
        <v>349</v>
      </c>
      <c r="U87" s="7" t="s">
        <v>37</v>
      </c>
    </row>
    <row r="88" ht="36" spans="1:21">
      <c r="A88" s="6">
        <v>84</v>
      </c>
      <c r="B88" s="10" t="s">
        <v>290</v>
      </c>
      <c r="C88" s="10" t="s">
        <v>350</v>
      </c>
      <c r="D88" s="10" t="s">
        <v>27</v>
      </c>
      <c r="E88" s="7" t="s">
        <v>337</v>
      </c>
      <c r="F88" s="10" t="s">
        <v>29</v>
      </c>
      <c r="G88" s="10" t="s">
        <v>290</v>
      </c>
      <c r="H88" s="10" t="s">
        <v>31</v>
      </c>
      <c r="I88" s="10" t="s">
        <v>290</v>
      </c>
      <c r="J88" s="10" t="s">
        <v>293</v>
      </c>
      <c r="K88" s="10" t="s">
        <v>351</v>
      </c>
      <c r="L88" s="10" t="s">
        <v>34</v>
      </c>
      <c r="M88" s="10" t="s">
        <v>44</v>
      </c>
      <c r="N88" s="10">
        <v>784</v>
      </c>
      <c r="O88" s="10">
        <v>85</v>
      </c>
      <c r="P88" s="10">
        <v>2000</v>
      </c>
      <c r="Q88" s="10">
        <v>2000</v>
      </c>
      <c r="R88" s="10"/>
      <c r="S88" s="10"/>
      <c r="T88" s="10" t="s">
        <v>330</v>
      </c>
      <c r="U88" s="7" t="s">
        <v>37</v>
      </c>
    </row>
    <row r="89" ht="35" customHeight="1" spans="1:21">
      <c r="A89" s="6">
        <v>85</v>
      </c>
      <c r="B89" s="10" t="s">
        <v>290</v>
      </c>
      <c r="C89" s="10" t="s">
        <v>352</v>
      </c>
      <c r="D89" s="10" t="s">
        <v>39</v>
      </c>
      <c r="E89" s="10" t="s">
        <v>98</v>
      </c>
      <c r="F89" s="10" t="s">
        <v>29</v>
      </c>
      <c r="G89" s="10" t="s">
        <v>332</v>
      </c>
      <c r="H89" s="10" t="s">
        <v>31</v>
      </c>
      <c r="I89" s="10" t="s">
        <v>332</v>
      </c>
      <c r="J89" s="10" t="s">
        <v>333</v>
      </c>
      <c r="K89" s="10" t="s">
        <v>353</v>
      </c>
      <c r="L89" s="10" t="s">
        <v>34</v>
      </c>
      <c r="M89" s="10" t="s">
        <v>354</v>
      </c>
      <c r="N89" s="10">
        <v>824</v>
      </c>
      <c r="O89" s="10">
        <v>91</v>
      </c>
      <c r="P89" s="10">
        <v>350</v>
      </c>
      <c r="Q89" s="10">
        <v>350</v>
      </c>
      <c r="R89" s="10">
        <v>0</v>
      </c>
      <c r="S89" s="10">
        <v>0</v>
      </c>
      <c r="T89" s="10" t="s">
        <v>296</v>
      </c>
      <c r="U89" s="7" t="s">
        <v>297</v>
      </c>
    </row>
    <row r="90" ht="36" spans="1:21">
      <c r="A90" s="6">
        <v>86</v>
      </c>
      <c r="B90" s="10" t="s">
        <v>290</v>
      </c>
      <c r="C90" s="10" t="s">
        <v>355</v>
      </c>
      <c r="D90" s="10" t="s">
        <v>27</v>
      </c>
      <c r="E90" s="7" t="s">
        <v>337</v>
      </c>
      <c r="F90" s="10" t="s">
        <v>29</v>
      </c>
      <c r="G90" s="10" t="s">
        <v>290</v>
      </c>
      <c r="H90" s="10" t="s">
        <v>31</v>
      </c>
      <c r="I90" s="10" t="s">
        <v>290</v>
      </c>
      <c r="J90" s="10" t="s">
        <v>293</v>
      </c>
      <c r="K90" s="10" t="s">
        <v>356</v>
      </c>
      <c r="L90" s="10" t="s">
        <v>34</v>
      </c>
      <c r="M90" s="10" t="s">
        <v>44</v>
      </c>
      <c r="N90" s="10">
        <v>315</v>
      </c>
      <c r="O90" s="10">
        <v>49</v>
      </c>
      <c r="P90" s="10">
        <v>2000</v>
      </c>
      <c r="Q90" s="10">
        <v>2000</v>
      </c>
      <c r="R90" s="10"/>
      <c r="S90" s="10"/>
      <c r="T90" s="10" t="s">
        <v>357</v>
      </c>
      <c r="U90" s="7" t="s">
        <v>37</v>
      </c>
    </row>
    <row r="91" ht="36" spans="1:21">
      <c r="A91" s="6">
        <v>87</v>
      </c>
      <c r="B91" s="10" t="s">
        <v>290</v>
      </c>
      <c r="C91" s="10" t="s">
        <v>358</v>
      </c>
      <c r="D91" s="10" t="s">
        <v>27</v>
      </c>
      <c r="E91" s="7" t="s">
        <v>239</v>
      </c>
      <c r="F91" s="10" t="s">
        <v>29</v>
      </c>
      <c r="G91" s="10" t="s">
        <v>290</v>
      </c>
      <c r="H91" s="10" t="s">
        <v>31</v>
      </c>
      <c r="I91" s="10" t="s">
        <v>290</v>
      </c>
      <c r="J91" s="10" t="s">
        <v>293</v>
      </c>
      <c r="K91" s="10" t="s">
        <v>359</v>
      </c>
      <c r="L91" s="10" t="s">
        <v>34</v>
      </c>
      <c r="M91" s="10" t="s">
        <v>44</v>
      </c>
      <c r="N91" s="10">
        <v>215</v>
      </c>
      <c r="O91" s="10">
        <v>38</v>
      </c>
      <c r="P91" s="10">
        <v>1000</v>
      </c>
      <c r="Q91" s="10">
        <v>1000</v>
      </c>
      <c r="R91" s="10"/>
      <c r="S91" s="10"/>
      <c r="T91" s="10" t="s">
        <v>360</v>
      </c>
      <c r="U91" s="7" t="s">
        <v>37</v>
      </c>
    </row>
    <row r="92" ht="36" spans="1:21">
      <c r="A92" s="6">
        <v>88</v>
      </c>
      <c r="B92" s="10" t="s">
        <v>290</v>
      </c>
      <c r="C92" s="10" t="s">
        <v>361</v>
      </c>
      <c r="D92" s="10" t="s">
        <v>27</v>
      </c>
      <c r="E92" s="7" t="s">
        <v>239</v>
      </c>
      <c r="F92" s="10" t="s">
        <v>29</v>
      </c>
      <c r="G92" s="10" t="s">
        <v>290</v>
      </c>
      <c r="H92" s="10" t="s">
        <v>31</v>
      </c>
      <c r="I92" s="10" t="s">
        <v>290</v>
      </c>
      <c r="J92" s="10" t="s">
        <v>293</v>
      </c>
      <c r="K92" s="10" t="s">
        <v>362</v>
      </c>
      <c r="L92" s="10" t="s">
        <v>34</v>
      </c>
      <c r="M92" s="10" t="s">
        <v>44</v>
      </c>
      <c r="N92" s="10">
        <v>169</v>
      </c>
      <c r="O92" s="10">
        <v>31</v>
      </c>
      <c r="P92" s="10">
        <v>800</v>
      </c>
      <c r="Q92" s="10">
        <v>800</v>
      </c>
      <c r="R92" s="10"/>
      <c r="S92" s="10"/>
      <c r="T92" s="10" t="s">
        <v>363</v>
      </c>
      <c r="U92" s="7" t="s">
        <v>37</v>
      </c>
    </row>
    <row r="93" ht="36" spans="1:21">
      <c r="A93" s="6">
        <v>89</v>
      </c>
      <c r="B93" s="10" t="s">
        <v>290</v>
      </c>
      <c r="C93" s="10" t="s">
        <v>364</v>
      </c>
      <c r="D93" s="10" t="s">
        <v>27</v>
      </c>
      <c r="E93" s="8" t="s">
        <v>365</v>
      </c>
      <c r="F93" s="10" t="s">
        <v>29</v>
      </c>
      <c r="G93" s="10" t="s">
        <v>290</v>
      </c>
      <c r="H93" s="10" t="s">
        <v>31</v>
      </c>
      <c r="I93" s="10" t="s">
        <v>290</v>
      </c>
      <c r="J93" s="10" t="s">
        <v>293</v>
      </c>
      <c r="K93" s="10" t="s">
        <v>366</v>
      </c>
      <c r="L93" s="10" t="s">
        <v>34</v>
      </c>
      <c r="M93" s="10" t="s">
        <v>44</v>
      </c>
      <c r="N93" s="10">
        <v>256</v>
      </c>
      <c r="O93" s="10">
        <v>44</v>
      </c>
      <c r="P93" s="10">
        <v>1000</v>
      </c>
      <c r="Q93" s="10">
        <v>1000</v>
      </c>
      <c r="R93" s="10"/>
      <c r="S93" s="10"/>
      <c r="T93" s="10" t="s">
        <v>367</v>
      </c>
      <c r="U93" s="7" t="s">
        <v>37</v>
      </c>
    </row>
    <row r="94" ht="36" spans="1:21">
      <c r="A94" s="6">
        <v>90</v>
      </c>
      <c r="B94" s="10" t="s">
        <v>290</v>
      </c>
      <c r="C94" s="10" t="s">
        <v>368</v>
      </c>
      <c r="D94" s="10" t="s">
        <v>27</v>
      </c>
      <c r="E94" s="7" t="s">
        <v>47</v>
      </c>
      <c r="F94" s="10" t="s">
        <v>29</v>
      </c>
      <c r="G94" s="10" t="s">
        <v>290</v>
      </c>
      <c r="H94" s="10" t="s">
        <v>31</v>
      </c>
      <c r="I94" s="10" t="s">
        <v>290</v>
      </c>
      <c r="J94" s="10" t="s">
        <v>293</v>
      </c>
      <c r="K94" s="10" t="s">
        <v>369</v>
      </c>
      <c r="L94" s="10" t="s">
        <v>34</v>
      </c>
      <c r="M94" s="10" t="s">
        <v>44</v>
      </c>
      <c r="N94" s="10">
        <v>361</v>
      </c>
      <c r="O94" s="10">
        <v>78</v>
      </c>
      <c r="P94" s="10">
        <v>2000</v>
      </c>
      <c r="Q94" s="10">
        <v>2000</v>
      </c>
      <c r="R94" s="10"/>
      <c r="S94" s="10"/>
      <c r="T94" s="10" t="s">
        <v>370</v>
      </c>
      <c r="U94" s="7" t="s">
        <v>37</v>
      </c>
    </row>
    <row r="95" ht="36" spans="1:21">
      <c r="A95" s="6">
        <v>91</v>
      </c>
      <c r="B95" s="10" t="s">
        <v>290</v>
      </c>
      <c r="C95" s="10" t="s">
        <v>371</v>
      </c>
      <c r="D95" s="10" t="s">
        <v>27</v>
      </c>
      <c r="E95" s="7" t="s">
        <v>239</v>
      </c>
      <c r="F95" s="10" t="s">
        <v>29</v>
      </c>
      <c r="G95" s="10" t="s">
        <v>290</v>
      </c>
      <c r="H95" s="10" t="s">
        <v>31</v>
      </c>
      <c r="I95" s="10" t="s">
        <v>290</v>
      </c>
      <c r="J95" s="10" t="s">
        <v>293</v>
      </c>
      <c r="K95" s="10" t="s">
        <v>372</v>
      </c>
      <c r="L95" s="10" t="s">
        <v>34</v>
      </c>
      <c r="M95" s="10" t="s">
        <v>44</v>
      </c>
      <c r="N95" s="10">
        <v>123</v>
      </c>
      <c r="O95" s="10">
        <v>26</v>
      </c>
      <c r="P95" s="10">
        <v>500</v>
      </c>
      <c r="Q95" s="10">
        <v>500</v>
      </c>
      <c r="R95" s="10"/>
      <c r="S95" s="10"/>
      <c r="T95" s="10" t="s">
        <v>373</v>
      </c>
      <c r="U95" s="7" t="s">
        <v>37</v>
      </c>
    </row>
    <row r="96" ht="48" spans="1:21">
      <c r="A96" s="6">
        <v>92</v>
      </c>
      <c r="B96" s="10" t="s">
        <v>290</v>
      </c>
      <c r="C96" s="10" t="s">
        <v>374</v>
      </c>
      <c r="D96" s="10" t="s">
        <v>27</v>
      </c>
      <c r="E96" s="7" t="s">
        <v>239</v>
      </c>
      <c r="F96" s="10" t="s">
        <v>29</v>
      </c>
      <c r="G96" s="10" t="s">
        <v>290</v>
      </c>
      <c r="H96" s="10" t="s">
        <v>31</v>
      </c>
      <c r="I96" s="10" t="s">
        <v>290</v>
      </c>
      <c r="J96" s="10" t="s">
        <v>293</v>
      </c>
      <c r="K96" s="10" t="s">
        <v>375</v>
      </c>
      <c r="L96" s="10" t="s">
        <v>34</v>
      </c>
      <c r="M96" s="10" t="s">
        <v>44</v>
      </c>
      <c r="N96" s="10">
        <v>226</v>
      </c>
      <c r="O96" s="10">
        <v>51</v>
      </c>
      <c r="P96" s="10">
        <v>900</v>
      </c>
      <c r="Q96" s="10">
        <v>900</v>
      </c>
      <c r="R96" s="10"/>
      <c r="S96" s="10"/>
      <c r="T96" s="10" t="s">
        <v>376</v>
      </c>
      <c r="U96" s="7" t="s">
        <v>37</v>
      </c>
    </row>
    <row r="97" ht="36" spans="1:21">
      <c r="A97" s="6">
        <v>93</v>
      </c>
      <c r="B97" s="10" t="s">
        <v>290</v>
      </c>
      <c r="C97" s="10" t="s">
        <v>377</v>
      </c>
      <c r="D97" s="10" t="s">
        <v>27</v>
      </c>
      <c r="E97" s="7" t="s">
        <v>47</v>
      </c>
      <c r="F97" s="10" t="s">
        <v>29</v>
      </c>
      <c r="G97" s="10" t="s">
        <v>378</v>
      </c>
      <c r="H97" s="10" t="s">
        <v>31</v>
      </c>
      <c r="I97" s="10" t="s">
        <v>378</v>
      </c>
      <c r="J97" s="10" t="s">
        <v>379</v>
      </c>
      <c r="K97" s="10" t="s">
        <v>380</v>
      </c>
      <c r="L97" s="10" t="s">
        <v>34</v>
      </c>
      <c r="M97" s="10" t="s">
        <v>44</v>
      </c>
      <c r="N97" s="10">
        <v>1686</v>
      </c>
      <c r="O97" s="10">
        <v>315</v>
      </c>
      <c r="P97" s="10">
        <v>8000</v>
      </c>
      <c r="Q97" s="10">
        <v>8000</v>
      </c>
      <c r="R97" s="10"/>
      <c r="S97" s="10"/>
      <c r="T97" s="10" t="s">
        <v>381</v>
      </c>
      <c r="U97" s="7" t="s">
        <v>37</v>
      </c>
    </row>
    <row r="98" ht="48" spans="1:21">
      <c r="A98" s="6">
        <v>94</v>
      </c>
      <c r="B98" s="10" t="s">
        <v>290</v>
      </c>
      <c r="C98" s="10" t="s">
        <v>382</v>
      </c>
      <c r="D98" s="10" t="s">
        <v>27</v>
      </c>
      <c r="E98" s="7" t="s">
        <v>47</v>
      </c>
      <c r="F98" s="10" t="s">
        <v>29</v>
      </c>
      <c r="G98" s="10" t="s">
        <v>290</v>
      </c>
      <c r="H98" s="10" t="s">
        <v>31</v>
      </c>
      <c r="I98" s="10" t="s">
        <v>290</v>
      </c>
      <c r="J98" s="10" t="s">
        <v>293</v>
      </c>
      <c r="K98" s="10" t="s">
        <v>383</v>
      </c>
      <c r="L98" s="10" t="s">
        <v>34</v>
      </c>
      <c r="M98" s="10" t="s">
        <v>44</v>
      </c>
      <c r="N98" s="10">
        <v>924</v>
      </c>
      <c r="O98" s="10">
        <v>122</v>
      </c>
      <c r="P98" s="10">
        <v>125</v>
      </c>
      <c r="Q98" s="10">
        <v>125</v>
      </c>
      <c r="R98" s="10"/>
      <c r="S98" s="7"/>
      <c r="T98" s="10" t="s">
        <v>384</v>
      </c>
      <c r="U98" s="7" t="s">
        <v>72</v>
      </c>
    </row>
    <row r="99" ht="60" spans="1:21">
      <c r="A99" s="6">
        <v>95</v>
      </c>
      <c r="B99" s="10" t="s">
        <v>290</v>
      </c>
      <c r="C99" s="10" t="s">
        <v>385</v>
      </c>
      <c r="D99" s="10" t="s">
        <v>27</v>
      </c>
      <c r="E99" s="8" t="s">
        <v>91</v>
      </c>
      <c r="F99" s="10" t="s">
        <v>29</v>
      </c>
      <c r="G99" s="10" t="s">
        <v>386</v>
      </c>
      <c r="H99" s="10" t="s">
        <v>31</v>
      </c>
      <c r="I99" s="10" t="s">
        <v>386</v>
      </c>
      <c r="J99" s="10" t="s">
        <v>387</v>
      </c>
      <c r="K99" s="10" t="s">
        <v>388</v>
      </c>
      <c r="L99" s="10" t="s">
        <v>34</v>
      </c>
      <c r="M99" s="10" t="s">
        <v>44</v>
      </c>
      <c r="N99" s="10">
        <v>54</v>
      </c>
      <c r="O99" s="10">
        <v>12</v>
      </c>
      <c r="P99" s="10">
        <v>59.76</v>
      </c>
      <c r="Q99" s="7">
        <f>P99*0.65</f>
        <v>38.844</v>
      </c>
      <c r="R99" s="7">
        <f t="shared" ref="R99:R111" si="9">P99*0.25</f>
        <v>14.94</v>
      </c>
      <c r="S99" s="7">
        <f>P99*0.1</f>
        <v>5.976</v>
      </c>
      <c r="T99" s="10" t="s">
        <v>389</v>
      </c>
      <c r="U99" s="7" t="s">
        <v>82</v>
      </c>
    </row>
    <row r="100" ht="60" spans="1:21">
      <c r="A100" s="6">
        <v>96</v>
      </c>
      <c r="B100" s="10" t="s">
        <v>290</v>
      </c>
      <c r="C100" s="10" t="s">
        <v>390</v>
      </c>
      <c r="D100" s="10" t="s">
        <v>27</v>
      </c>
      <c r="E100" s="8" t="s">
        <v>91</v>
      </c>
      <c r="F100" s="10" t="s">
        <v>29</v>
      </c>
      <c r="G100" s="10" t="s">
        <v>114</v>
      </c>
      <c r="H100" s="10" t="s">
        <v>31</v>
      </c>
      <c r="I100" s="10" t="s">
        <v>114</v>
      </c>
      <c r="J100" s="10" t="s">
        <v>387</v>
      </c>
      <c r="K100" s="10" t="s">
        <v>391</v>
      </c>
      <c r="L100" s="10" t="s">
        <v>34</v>
      </c>
      <c r="M100" s="10" t="s">
        <v>44</v>
      </c>
      <c r="N100" s="10">
        <v>56</v>
      </c>
      <c r="O100" s="10">
        <v>13</v>
      </c>
      <c r="P100" s="10">
        <v>59.8</v>
      </c>
      <c r="Q100" s="7">
        <f t="shared" ref="Q99:Q111" si="10">P100*0.65</f>
        <v>38.87</v>
      </c>
      <c r="R100" s="7">
        <f t="shared" si="9"/>
        <v>14.95</v>
      </c>
      <c r="S100" s="7">
        <f t="shared" ref="S99:S111" si="11">P100*0.1</f>
        <v>5.98</v>
      </c>
      <c r="T100" s="10" t="s">
        <v>392</v>
      </c>
      <c r="U100" s="7" t="s">
        <v>82</v>
      </c>
    </row>
    <row r="101" ht="60" spans="1:21">
      <c r="A101" s="6">
        <v>97</v>
      </c>
      <c r="B101" s="10" t="s">
        <v>290</v>
      </c>
      <c r="C101" s="10" t="s">
        <v>393</v>
      </c>
      <c r="D101" s="10" t="s">
        <v>27</v>
      </c>
      <c r="E101" s="8" t="s">
        <v>91</v>
      </c>
      <c r="F101" s="10" t="s">
        <v>29</v>
      </c>
      <c r="G101" s="10" t="s">
        <v>394</v>
      </c>
      <c r="H101" s="10" t="s">
        <v>31</v>
      </c>
      <c r="I101" s="10" t="s">
        <v>394</v>
      </c>
      <c r="J101" s="10" t="s">
        <v>395</v>
      </c>
      <c r="K101" s="10" t="s">
        <v>396</v>
      </c>
      <c r="L101" s="10" t="s">
        <v>34</v>
      </c>
      <c r="M101" s="10" t="s">
        <v>44</v>
      </c>
      <c r="N101" s="10">
        <v>46</v>
      </c>
      <c r="O101" s="10">
        <v>11</v>
      </c>
      <c r="P101" s="10">
        <v>59.8</v>
      </c>
      <c r="Q101" s="7">
        <f t="shared" si="10"/>
        <v>38.87</v>
      </c>
      <c r="R101" s="7">
        <f t="shared" si="9"/>
        <v>14.95</v>
      </c>
      <c r="S101" s="7">
        <f t="shared" si="11"/>
        <v>5.98</v>
      </c>
      <c r="T101" s="10" t="s">
        <v>397</v>
      </c>
      <c r="U101" s="7" t="s">
        <v>82</v>
      </c>
    </row>
    <row r="102" ht="60" spans="1:21">
      <c r="A102" s="6">
        <v>98</v>
      </c>
      <c r="B102" s="10" t="s">
        <v>290</v>
      </c>
      <c r="C102" s="10" t="s">
        <v>398</v>
      </c>
      <c r="D102" s="10" t="s">
        <v>27</v>
      </c>
      <c r="E102" s="8" t="s">
        <v>91</v>
      </c>
      <c r="F102" s="10" t="s">
        <v>29</v>
      </c>
      <c r="G102" s="10" t="s">
        <v>343</v>
      </c>
      <c r="H102" s="10" t="s">
        <v>31</v>
      </c>
      <c r="I102" s="10" t="s">
        <v>343</v>
      </c>
      <c r="J102" s="10" t="s">
        <v>344</v>
      </c>
      <c r="K102" s="10" t="s">
        <v>396</v>
      </c>
      <c r="L102" s="10" t="s">
        <v>34</v>
      </c>
      <c r="M102" s="10" t="s">
        <v>44</v>
      </c>
      <c r="N102" s="10">
        <v>40</v>
      </c>
      <c r="O102" s="10">
        <v>9</v>
      </c>
      <c r="P102" s="10">
        <v>59.8</v>
      </c>
      <c r="Q102" s="7">
        <f t="shared" si="10"/>
        <v>38.87</v>
      </c>
      <c r="R102" s="7">
        <f t="shared" si="9"/>
        <v>14.95</v>
      </c>
      <c r="S102" s="7">
        <f t="shared" si="11"/>
        <v>5.98</v>
      </c>
      <c r="T102" s="10" t="s">
        <v>399</v>
      </c>
      <c r="U102" s="7" t="s">
        <v>82</v>
      </c>
    </row>
    <row r="103" ht="60" spans="1:21">
      <c r="A103" s="6">
        <v>99</v>
      </c>
      <c r="B103" s="10" t="s">
        <v>290</v>
      </c>
      <c r="C103" s="10" t="s">
        <v>400</v>
      </c>
      <c r="D103" s="10" t="s">
        <v>27</v>
      </c>
      <c r="E103" s="7" t="s">
        <v>119</v>
      </c>
      <c r="F103" s="10" t="s">
        <v>29</v>
      </c>
      <c r="G103" s="10" t="s">
        <v>343</v>
      </c>
      <c r="H103" s="10" t="s">
        <v>31</v>
      </c>
      <c r="I103" s="10" t="s">
        <v>343</v>
      </c>
      <c r="J103" s="10" t="s">
        <v>344</v>
      </c>
      <c r="K103" s="10" t="s">
        <v>401</v>
      </c>
      <c r="L103" s="10" t="s">
        <v>34</v>
      </c>
      <c r="M103" s="10" t="s">
        <v>44</v>
      </c>
      <c r="N103" s="10">
        <v>38</v>
      </c>
      <c r="O103" s="10">
        <v>9</v>
      </c>
      <c r="P103" s="10">
        <v>59.8</v>
      </c>
      <c r="Q103" s="7">
        <f t="shared" si="10"/>
        <v>38.87</v>
      </c>
      <c r="R103" s="7">
        <f t="shared" si="9"/>
        <v>14.95</v>
      </c>
      <c r="S103" s="7">
        <f t="shared" si="11"/>
        <v>5.98</v>
      </c>
      <c r="T103" s="10" t="s">
        <v>399</v>
      </c>
      <c r="U103" s="7" t="s">
        <v>82</v>
      </c>
    </row>
    <row r="104" ht="60" spans="1:21">
      <c r="A104" s="6">
        <v>100</v>
      </c>
      <c r="B104" s="10" t="s">
        <v>290</v>
      </c>
      <c r="C104" s="10" t="s">
        <v>402</v>
      </c>
      <c r="D104" s="10" t="s">
        <v>39</v>
      </c>
      <c r="E104" s="7" t="s">
        <v>243</v>
      </c>
      <c r="F104" s="10" t="s">
        <v>29</v>
      </c>
      <c r="G104" s="10" t="s">
        <v>403</v>
      </c>
      <c r="H104" s="10" t="s">
        <v>31</v>
      </c>
      <c r="I104" s="10" t="s">
        <v>403</v>
      </c>
      <c r="J104" s="10" t="s">
        <v>404</v>
      </c>
      <c r="K104" s="10" t="s">
        <v>405</v>
      </c>
      <c r="L104" s="10" t="s">
        <v>34</v>
      </c>
      <c r="M104" s="10" t="s">
        <v>44</v>
      </c>
      <c r="N104" s="10">
        <v>44</v>
      </c>
      <c r="O104" s="10">
        <v>10</v>
      </c>
      <c r="P104" s="10">
        <v>59.8</v>
      </c>
      <c r="Q104" s="7">
        <f t="shared" si="10"/>
        <v>38.87</v>
      </c>
      <c r="R104" s="7">
        <f t="shared" si="9"/>
        <v>14.95</v>
      </c>
      <c r="S104" s="7">
        <f t="shared" si="11"/>
        <v>5.98</v>
      </c>
      <c r="T104" s="10" t="s">
        <v>296</v>
      </c>
      <c r="U104" s="7" t="s">
        <v>82</v>
      </c>
    </row>
    <row r="105" ht="60" spans="1:21">
      <c r="A105" s="6">
        <v>101</v>
      </c>
      <c r="B105" s="10" t="s">
        <v>290</v>
      </c>
      <c r="C105" s="10" t="s">
        <v>406</v>
      </c>
      <c r="D105" s="10" t="s">
        <v>39</v>
      </c>
      <c r="E105" s="7" t="s">
        <v>243</v>
      </c>
      <c r="F105" s="10" t="s">
        <v>29</v>
      </c>
      <c r="G105" s="10" t="s">
        <v>394</v>
      </c>
      <c r="H105" s="10" t="s">
        <v>31</v>
      </c>
      <c r="I105" s="10" t="s">
        <v>394</v>
      </c>
      <c r="J105" s="10" t="s">
        <v>395</v>
      </c>
      <c r="K105" s="10" t="s">
        <v>407</v>
      </c>
      <c r="L105" s="10" t="s">
        <v>34</v>
      </c>
      <c r="M105" s="10" t="s">
        <v>44</v>
      </c>
      <c r="N105" s="10">
        <v>52</v>
      </c>
      <c r="O105" s="10">
        <v>12</v>
      </c>
      <c r="P105" s="10">
        <v>59.8</v>
      </c>
      <c r="Q105" s="7">
        <f t="shared" si="10"/>
        <v>38.87</v>
      </c>
      <c r="R105" s="7">
        <f t="shared" si="9"/>
        <v>14.95</v>
      </c>
      <c r="S105" s="7">
        <f t="shared" si="11"/>
        <v>5.98</v>
      </c>
      <c r="T105" s="10" t="s">
        <v>296</v>
      </c>
      <c r="U105" s="7" t="s">
        <v>82</v>
      </c>
    </row>
    <row r="106" ht="60" spans="1:21">
      <c r="A106" s="6">
        <v>102</v>
      </c>
      <c r="B106" s="10" t="s">
        <v>290</v>
      </c>
      <c r="C106" s="10" t="s">
        <v>408</v>
      </c>
      <c r="D106" s="10" t="s">
        <v>39</v>
      </c>
      <c r="E106" s="7" t="s">
        <v>243</v>
      </c>
      <c r="F106" s="10" t="s">
        <v>29</v>
      </c>
      <c r="G106" s="10" t="s">
        <v>290</v>
      </c>
      <c r="H106" s="10" t="s">
        <v>31</v>
      </c>
      <c r="I106" s="10" t="s">
        <v>290</v>
      </c>
      <c r="J106" s="10" t="s">
        <v>293</v>
      </c>
      <c r="K106" s="10" t="s">
        <v>409</v>
      </c>
      <c r="L106" s="10" t="s">
        <v>34</v>
      </c>
      <c r="M106" s="10" t="s">
        <v>44</v>
      </c>
      <c r="N106" s="10">
        <v>235</v>
      </c>
      <c r="O106" s="10">
        <v>44</v>
      </c>
      <c r="P106" s="10">
        <v>59.8</v>
      </c>
      <c r="Q106" s="7">
        <f t="shared" si="10"/>
        <v>38.87</v>
      </c>
      <c r="R106" s="7">
        <f t="shared" si="9"/>
        <v>14.95</v>
      </c>
      <c r="S106" s="7">
        <f t="shared" si="11"/>
        <v>5.98</v>
      </c>
      <c r="T106" s="10" t="s">
        <v>296</v>
      </c>
      <c r="U106" s="7" t="s">
        <v>82</v>
      </c>
    </row>
    <row r="107" ht="60" spans="1:21">
      <c r="A107" s="6">
        <v>103</v>
      </c>
      <c r="B107" s="10" t="s">
        <v>290</v>
      </c>
      <c r="C107" s="10" t="s">
        <v>410</v>
      </c>
      <c r="D107" s="10" t="s">
        <v>39</v>
      </c>
      <c r="E107" s="7" t="s">
        <v>86</v>
      </c>
      <c r="F107" s="10" t="s">
        <v>29</v>
      </c>
      <c r="G107" s="10" t="s">
        <v>318</v>
      </c>
      <c r="H107" s="10" t="s">
        <v>31</v>
      </c>
      <c r="I107" s="10" t="s">
        <v>318</v>
      </c>
      <c r="J107" s="10" t="s">
        <v>319</v>
      </c>
      <c r="K107" s="10" t="s">
        <v>411</v>
      </c>
      <c r="L107" s="10" t="s">
        <v>34</v>
      </c>
      <c r="M107" s="10" t="s">
        <v>44</v>
      </c>
      <c r="N107" s="10">
        <v>256</v>
      </c>
      <c r="O107" s="10">
        <v>51</v>
      </c>
      <c r="P107" s="10">
        <v>59.8</v>
      </c>
      <c r="Q107" s="7">
        <f t="shared" si="10"/>
        <v>38.87</v>
      </c>
      <c r="R107" s="7">
        <f t="shared" si="9"/>
        <v>14.95</v>
      </c>
      <c r="S107" s="7">
        <f t="shared" si="11"/>
        <v>5.98</v>
      </c>
      <c r="T107" s="10" t="s">
        <v>296</v>
      </c>
      <c r="U107" s="7" t="s">
        <v>82</v>
      </c>
    </row>
    <row r="108" ht="60" spans="1:21">
      <c r="A108" s="6">
        <v>104</v>
      </c>
      <c r="B108" s="10" t="s">
        <v>290</v>
      </c>
      <c r="C108" s="10" t="s">
        <v>412</v>
      </c>
      <c r="D108" s="10" t="s">
        <v>39</v>
      </c>
      <c r="E108" s="7" t="s">
        <v>86</v>
      </c>
      <c r="F108" s="10" t="s">
        <v>29</v>
      </c>
      <c r="G108" s="10" t="s">
        <v>413</v>
      </c>
      <c r="H108" s="10" t="s">
        <v>31</v>
      </c>
      <c r="I108" s="10" t="s">
        <v>413</v>
      </c>
      <c r="J108" s="10" t="s">
        <v>414</v>
      </c>
      <c r="K108" s="10" t="s">
        <v>415</v>
      </c>
      <c r="L108" s="10" t="s">
        <v>34</v>
      </c>
      <c r="M108" s="10" t="s">
        <v>44</v>
      </c>
      <c r="N108" s="10">
        <v>159</v>
      </c>
      <c r="O108" s="10">
        <v>38</v>
      </c>
      <c r="P108" s="10">
        <v>59.8</v>
      </c>
      <c r="Q108" s="7">
        <f t="shared" si="10"/>
        <v>38.87</v>
      </c>
      <c r="R108" s="7">
        <f t="shared" si="9"/>
        <v>14.95</v>
      </c>
      <c r="S108" s="7">
        <f t="shared" si="11"/>
        <v>5.98</v>
      </c>
      <c r="T108" s="10" t="s">
        <v>296</v>
      </c>
      <c r="U108" s="7" t="s">
        <v>82</v>
      </c>
    </row>
    <row r="109" ht="60" spans="1:21">
      <c r="A109" s="6">
        <v>105</v>
      </c>
      <c r="B109" s="10" t="s">
        <v>290</v>
      </c>
      <c r="C109" s="10" t="s">
        <v>416</v>
      </c>
      <c r="D109" s="10" t="s">
        <v>27</v>
      </c>
      <c r="E109" s="7" t="s">
        <v>98</v>
      </c>
      <c r="F109" s="10" t="s">
        <v>29</v>
      </c>
      <c r="G109" s="10" t="s">
        <v>417</v>
      </c>
      <c r="H109" s="10" t="s">
        <v>31</v>
      </c>
      <c r="I109" s="10" t="s">
        <v>417</v>
      </c>
      <c r="J109" s="10" t="s">
        <v>418</v>
      </c>
      <c r="K109" s="10" t="s">
        <v>419</v>
      </c>
      <c r="L109" s="10" t="s">
        <v>34</v>
      </c>
      <c r="M109" s="10" t="s">
        <v>44</v>
      </c>
      <c r="N109" s="10">
        <v>236</v>
      </c>
      <c r="O109" s="10">
        <v>45</v>
      </c>
      <c r="P109" s="10">
        <v>59.8</v>
      </c>
      <c r="Q109" s="7">
        <f t="shared" si="10"/>
        <v>38.87</v>
      </c>
      <c r="R109" s="7">
        <f t="shared" si="9"/>
        <v>14.95</v>
      </c>
      <c r="S109" s="7">
        <f t="shared" si="11"/>
        <v>5.98</v>
      </c>
      <c r="T109" s="10" t="s">
        <v>296</v>
      </c>
      <c r="U109" s="7" t="s">
        <v>82</v>
      </c>
    </row>
    <row r="110" ht="60" spans="1:21">
      <c r="A110" s="6">
        <v>106</v>
      </c>
      <c r="B110" s="10" t="s">
        <v>290</v>
      </c>
      <c r="C110" s="10" t="s">
        <v>420</v>
      </c>
      <c r="D110" s="10" t="s">
        <v>27</v>
      </c>
      <c r="E110" s="7" t="s">
        <v>98</v>
      </c>
      <c r="F110" s="10" t="s">
        <v>29</v>
      </c>
      <c r="G110" s="10" t="s">
        <v>323</v>
      </c>
      <c r="H110" s="10" t="s">
        <v>31</v>
      </c>
      <c r="I110" s="10" t="s">
        <v>421</v>
      </c>
      <c r="J110" s="10" t="s">
        <v>324</v>
      </c>
      <c r="K110" s="10" t="s">
        <v>419</v>
      </c>
      <c r="L110" s="10" t="s">
        <v>34</v>
      </c>
      <c r="M110" s="10" t="s">
        <v>44</v>
      </c>
      <c r="N110" s="10">
        <v>187</v>
      </c>
      <c r="O110" s="10">
        <v>36</v>
      </c>
      <c r="P110" s="10">
        <v>59.8</v>
      </c>
      <c r="Q110" s="7">
        <f t="shared" si="10"/>
        <v>38.87</v>
      </c>
      <c r="R110" s="7">
        <f t="shared" si="9"/>
        <v>14.95</v>
      </c>
      <c r="S110" s="7">
        <f t="shared" si="11"/>
        <v>5.98</v>
      </c>
      <c r="T110" s="10" t="s">
        <v>296</v>
      </c>
      <c r="U110" s="7" t="s">
        <v>82</v>
      </c>
    </row>
    <row r="111" ht="60" spans="1:21">
      <c r="A111" s="6">
        <v>107</v>
      </c>
      <c r="B111" s="10" t="s">
        <v>290</v>
      </c>
      <c r="C111" s="10" t="s">
        <v>422</v>
      </c>
      <c r="D111" s="10" t="s">
        <v>27</v>
      </c>
      <c r="E111" s="7" t="s">
        <v>98</v>
      </c>
      <c r="F111" s="10" t="s">
        <v>29</v>
      </c>
      <c r="G111" s="10" t="s">
        <v>394</v>
      </c>
      <c r="H111" s="10" t="s">
        <v>31</v>
      </c>
      <c r="I111" s="10" t="s">
        <v>394</v>
      </c>
      <c r="J111" s="10" t="s">
        <v>395</v>
      </c>
      <c r="K111" s="10" t="s">
        <v>419</v>
      </c>
      <c r="L111" s="10" t="s">
        <v>34</v>
      </c>
      <c r="M111" s="10" t="s">
        <v>44</v>
      </c>
      <c r="N111" s="10">
        <v>195</v>
      </c>
      <c r="O111" s="10">
        <v>38</v>
      </c>
      <c r="P111" s="10">
        <v>59.8</v>
      </c>
      <c r="Q111" s="7">
        <f t="shared" si="10"/>
        <v>38.87</v>
      </c>
      <c r="R111" s="7">
        <f t="shared" si="9"/>
        <v>14.95</v>
      </c>
      <c r="S111" s="7">
        <f t="shared" si="11"/>
        <v>5.98</v>
      </c>
      <c r="T111" s="10" t="s">
        <v>296</v>
      </c>
      <c r="U111" s="7" t="s">
        <v>82</v>
      </c>
    </row>
    <row r="112" ht="96" spans="1:21">
      <c r="A112" s="6">
        <v>108</v>
      </c>
      <c r="B112" s="10" t="s">
        <v>290</v>
      </c>
      <c r="C112" s="10" t="s">
        <v>423</v>
      </c>
      <c r="D112" s="10" t="s">
        <v>27</v>
      </c>
      <c r="E112" s="7" t="s">
        <v>47</v>
      </c>
      <c r="F112" s="10" t="s">
        <v>29</v>
      </c>
      <c r="G112" s="10" t="s">
        <v>424</v>
      </c>
      <c r="H112" s="10" t="s">
        <v>31</v>
      </c>
      <c r="I112" s="10" t="s">
        <v>424</v>
      </c>
      <c r="J112" s="10" t="s">
        <v>425</v>
      </c>
      <c r="K112" s="10" t="s">
        <v>426</v>
      </c>
      <c r="L112" s="10" t="s">
        <v>427</v>
      </c>
      <c r="M112" s="10" t="s">
        <v>44</v>
      </c>
      <c r="N112" s="10">
        <v>366</v>
      </c>
      <c r="O112" s="10">
        <v>78</v>
      </c>
      <c r="P112" s="10">
        <v>1100</v>
      </c>
      <c r="Q112" s="10">
        <v>1100</v>
      </c>
      <c r="R112" s="10"/>
      <c r="S112" s="10"/>
      <c r="T112" s="10" t="s">
        <v>428</v>
      </c>
      <c r="U112" s="10" t="s">
        <v>429</v>
      </c>
    </row>
    <row r="113" ht="60" spans="1:21">
      <c r="A113" s="6">
        <v>109</v>
      </c>
      <c r="B113" s="8" t="s">
        <v>279</v>
      </c>
      <c r="C113" s="8" t="s">
        <v>430</v>
      </c>
      <c r="D113" s="10" t="s">
        <v>27</v>
      </c>
      <c r="E113" s="7" t="s">
        <v>239</v>
      </c>
      <c r="F113" s="8" t="s">
        <v>29</v>
      </c>
      <c r="G113" s="8" t="s">
        <v>431</v>
      </c>
      <c r="H113" s="8" t="s">
        <v>31</v>
      </c>
      <c r="I113" s="8" t="s">
        <v>282</v>
      </c>
      <c r="J113" s="8" t="s">
        <v>283</v>
      </c>
      <c r="K113" s="8" t="s">
        <v>432</v>
      </c>
      <c r="L113" s="8" t="s">
        <v>285</v>
      </c>
      <c r="M113" s="8" t="s">
        <v>286</v>
      </c>
      <c r="N113" s="8">
        <v>157</v>
      </c>
      <c r="O113" s="8">
        <v>157</v>
      </c>
      <c r="P113" s="8">
        <v>85</v>
      </c>
      <c r="Q113" s="8">
        <v>85</v>
      </c>
      <c r="R113" s="8"/>
      <c r="S113" s="8"/>
      <c r="T113" s="8" t="s">
        <v>433</v>
      </c>
      <c r="U113" s="7" t="s">
        <v>37</v>
      </c>
    </row>
    <row r="114" ht="96" spans="1:21">
      <c r="A114" s="6">
        <v>110</v>
      </c>
      <c r="B114" s="8" t="s">
        <v>279</v>
      </c>
      <c r="C114" s="8" t="s">
        <v>434</v>
      </c>
      <c r="D114" s="10" t="s">
        <v>27</v>
      </c>
      <c r="E114" s="7" t="s">
        <v>239</v>
      </c>
      <c r="F114" s="8" t="s">
        <v>29</v>
      </c>
      <c r="G114" s="8" t="s">
        <v>435</v>
      </c>
      <c r="H114" s="8" t="s">
        <v>31</v>
      </c>
      <c r="I114" s="8" t="s">
        <v>282</v>
      </c>
      <c r="J114" s="8" t="s">
        <v>283</v>
      </c>
      <c r="K114" s="8" t="s">
        <v>436</v>
      </c>
      <c r="L114" s="8" t="s">
        <v>285</v>
      </c>
      <c r="M114" s="8" t="s">
        <v>286</v>
      </c>
      <c r="N114" s="8">
        <v>273</v>
      </c>
      <c r="O114" s="8">
        <v>273</v>
      </c>
      <c r="P114" s="8">
        <v>470</v>
      </c>
      <c r="Q114" s="8">
        <v>150</v>
      </c>
      <c r="R114" s="8"/>
      <c r="S114" s="8">
        <v>320</v>
      </c>
      <c r="T114" s="8" t="s">
        <v>287</v>
      </c>
      <c r="U114" s="7" t="s">
        <v>37</v>
      </c>
    </row>
    <row r="115" ht="96" spans="1:21">
      <c r="A115" s="6">
        <v>111</v>
      </c>
      <c r="B115" s="8" t="s">
        <v>279</v>
      </c>
      <c r="C115" s="8" t="s">
        <v>437</v>
      </c>
      <c r="D115" s="10" t="s">
        <v>27</v>
      </c>
      <c r="E115" s="7" t="s">
        <v>239</v>
      </c>
      <c r="F115" s="8" t="s">
        <v>29</v>
      </c>
      <c r="G115" s="8" t="s">
        <v>438</v>
      </c>
      <c r="H115" s="8" t="s">
        <v>31</v>
      </c>
      <c r="I115" s="8" t="s">
        <v>282</v>
      </c>
      <c r="J115" s="8" t="s">
        <v>283</v>
      </c>
      <c r="K115" s="8" t="s">
        <v>436</v>
      </c>
      <c r="L115" s="8" t="s">
        <v>285</v>
      </c>
      <c r="M115" s="8" t="s">
        <v>286</v>
      </c>
      <c r="N115" s="8">
        <v>210</v>
      </c>
      <c r="O115" s="8">
        <v>210</v>
      </c>
      <c r="P115" s="8">
        <v>470</v>
      </c>
      <c r="Q115" s="8">
        <v>150</v>
      </c>
      <c r="R115" s="8"/>
      <c r="S115" s="8">
        <v>320</v>
      </c>
      <c r="T115" s="8" t="s">
        <v>287</v>
      </c>
      <c r="U115" s="7" t="s">
        <v>37</v>
      </c>
    </row>
    <row r="116" ht="36" spans="1:21">
      <c r="A116" s="6">
        <v>112</v>
      </c>
      <c r="B116" s="8" t="s">
        <v>279</v>
      </c>
      <c r="C116" s="8" t="s">
        <v>439</v>
      </c>
      <c r="D116" s="10" t="s">
        <v>27</v>
      </c>
      <c r="E116" s="7" t="s">
        <v>337</v>
      </c>
      <c r="F116" s="8" t="s">
        <v>29</v>
      </c>
      <c r="G116" s="8" t="s">
        <v>440</v>
      </c>
      <c r="H116" s="8" t="s">
        <v>31</v>
      </c>
      <c r="I116" s="8" t="s">
        <v>282</v>
      </c>
      <c r="J116" s="8" t="s">
        <v>283</v>
      </c>
      <c r="K116" s="8" t="s">
        <v>441</v>
      </c>
      <c r="L116" s="8" t="s">
        <v>285</v>
      </c>
      <c r="M116" s="8" t="s">
        <v>286</v>
      </c>
      <c r="N116" s="8">
        <v>19</v>
      </c>
      <c r="O116" s="8">
        <v>19</v>
      </c>
      <c r="P116" s="8">
        <v>70</v>
      </c>
      <c r="Q116" s="8">
        <v>45</v>
      </c>
      <c r="R116" s="8"/>
      <c r="S116" s="8">
        <v>25</v>
      </c>
      <c r="T116" s="8" t="s">
        <v>287</v>
      </c>
      <c r="U116" s="7" t="s">
        <v>37</v>
      </c>
    </row>
    <row r="117" ht="48" spans="1:21">
      <c r="A117" s="6">
        <v>113</v>
      </c>
      <c r="B117" s="8" t="s">
        <v>279</v>
      </c>
      <c r="C117" s="8" t="s">
        <v>442</v>
      </c>
      <c r="D117" s="10" t="s">
        <v>27</v>
      </c>
      <c r="E117" s="7" t="s">
        <v>47</v>
      </c>
      <c r="F117" s="8" t="s">
        <v>29</v>
      </c>
      <c r="G117" s="8" t="s">
        <v>435</v>
      </c>
      <c r="H117" s="8" t="s">
        <v>31</v>
      </c>
      <c r="I117" s="8" t="s">
        <v>282</v>
      </c>
      <c r="J117" s="8" t="s">
        <v>283</v>
      </c>
      <c r="K117" s="8" t="s">
        <v>443</v>
      </c>
      <c r="L117" s="8" t="s">
        <v>285</v>
      </c>
      <c r="M117" s="8" t="s">
        <v>286</v>
      </c>
      <c r="N117" s="8">
        <v>256</v>
      </c>
      <c r="O117" s="8">
        <v>30</v>
      </c>
      <c r="P117" s="8">
        <v>120</v>
      </c>
      <c r="Q117" s="8">
        <v>605</v>
      </c>
      <c r="R117" s="8"/>
      <c r="S117" s="8">
        <v>595</v>
      </c>
      <c r="T117" s="21" t="s">
        <v>444</v>
      </c>
      <c r="U117" s="7" t="s">
        <v>37</v>
      </c>
    </row>
    <row r="118" ht="36" spans="1:21">
      <c r="A118" s="6">
        <v>114</v>
      </c>
      <c r="B118" s="8" t="s">
        <v>279</v>
      </c>
      <c r="C118" s="8" t="s">
        <v>445</v>
      </c>
      <c r="D118" s="10" t="s">
        <v>27</v>
      </c>
      <c r="E118" s="7" t="s">
        <v>337</v>
      </c>
      <c r="F118" s="7" t="s">
        <v>446</v>
      </c>
      <c r="G118" s="7" t="s">
        <v>438</v>
      </c>
      <c r="H118" s="7" t="s">
        <v>31</v>
      </c>
      <c r="I118" s="8" t="s">
        <v>282</v>
      </c>
      <c r="J118" s="8" t="s">
        <v>283</v>
      </c>
      <c r="K118" s="7" t="s">
        <v>447</v>
      </c>
      <c r="L118" s="8" t="s">
        <v>285</v>
      </c>
      <c r="M118" s="8" t="s">
        <v>286</v>
      </c>
      <c r="N118" s="7">
        <v>40</v>
      </c>
      <c r="O118" s="7">
        <v>40</v>
      </c>
      <c r="P118" s="7">
        <v>150</v>
      </c>
      <c r="Q118" s="7">
        <v>150</v>
      </c>
      <c r="R118" s="7"/>
      <c r="S118" s="7"/>
      <c r="T118" s="8" t="s">
        <v>287</v>
      </c>
      <c r="U118" s="7" t="s">
        <v>37</v>
      </c>
    </row>
    <row r="119" ht="60" spans="1:21">
      <c r="A119" s="6">
        <v>115</v>
      </c>
      <c r="B119" s="8" t="s">
        <v>279</v>
      </c>
      <c r="C119" s="8" t="s">
        <v>448</v>
      </c>
      <c r="D119" s="10" t="s">
        <v>27</v>
      </c>
      <c r="E119" s="7" t="s">
        <v>119</v>
      </c>
      <c r="F119" s="7" t="s">
        <v>29</v>
      </c>
      <c r="G119" s="7" t="s">
        <v>281</v>
      </c>
      <c r="H119" s="7" t="s">
        <v>31</v>
      </c>
      <c r="I119" s="8" t="s">
        <v>282</v>
      </c>
      <c r="J119" s="8" t="s">
        <v>283</v>
      </c>
      <c r="K119" s="7" t="s">
        <v>449</v>
      </c>
      <c r="L119" s="8" t="s">
        <v>285</v>
      </c>
      <c r="M119" s="8" t="s">
        <v>286</v>
      </c>
      <c r="N119" s="7">
        <v>50</v>
      </c>
      <c r="O119" s="7">
        <v>50</v>
      </c>
      <c r="P119" s="7">
        <v>170</v>
      </c>
      <c r="Q119" s="7">
        <v>170</v>
      </c>
      <c r="R119" s="7"/>
      <c r="S119" s="21"/>
      <c r="T119" s="21" t="s">
        <v>450</v>
      </c>
      <c r="U119" s="7" t="s">
        <v>37</v>
      </c>
    </row>
    <row r="120" ht="36" spans="1:21">
      <c r="A120" s="6">
        <v>116</v>
      </c>
      <c r="B120" s="8" t="s">
        <v>279</v>
      </c>
      <c r="C120" s="8" t="s">
        <v>280</v>
      </c>
      <c r="D120" s="10" t="s">
        <v>27</v>
      </c>
      <c r="E120" s="7" t="s">
        <v>119</v>
      </c>
      <c r="F120" s="7" t="s">
        <v>29</v>
      </c>
      <c r="G120" s="7" t="s">
        <v>281</v>
      </c>
      <c r="H120" s="7" t="s">
        <v>31</v>
      </c>
      <c r="I120" s="8" t="s">
        <v>282</v>
      </c>
      <c r="J120" s="8" t="s">
        <v>283</v>
      </c>
      <c r="K120" s="7" t="s">
        <v>451</v>
      </c>
      <c r="L120" s="8" t="s">
        <v>285</v>
      </c>
      <c r="M120" s="8" t="s">
        <v>286</v>
      </c>
      <c r="N120" s="7">
        <v>200</v>
      </c>
      <c r="O120" s="7">
        <v>200</v>
      </c>
      <c r="P120" s="7">
        <v>300</v>
      </c>
      <c r="Q120" s="7">
        <v>300</v>
      </c>
      <c r="R120" s="7"/>
      <c r="S120" s="7"/>
      <c r="T120" s="8" t="s">
        <v>287</v>
      </c>
      <c r="U120" s="7" t="s">
        <v>37</v>
      </c>
    </row>
    <row r="121" ht="168" spans="1:21">
      <c r="A121" s="6">
        <v>117</v>
      </c>
      <c r="B121" s="8" t="s">
        <v>452</v>
      </c>
      <c r="C121" s="8" t="s">
        <v>453</v>
      </c>
      <c r="D121" s="8" t="s">
        <v>27</v>
      </c>
      <c r="E121" s="8" t="s">
        <v>47</v>
      </c>
      <c r="F121" s="8" t="s">
        <v>29</v>
      </c>
      <c r="G121" s="8" t="s">
        <v>454</v>
      </c>
      <c r="H121" s="8" t="s">
        <v>31</v>
      </c>
      <c r="I121" s="8" t="s">
        <v>452</v>
      </c>
      <c r="J121" s="8" t="s">
        <v>455</v>
      </c>
      <c r="K121" s="7" t="s">
        <v>456</v>
      </c>
      <c r="L121" s="8" t="s">
        <v>427</v>
      </c>
      <c r="M121" s="8" t="s">
        <v>457</v>
      </c>
      <c r="N121" s="8">
        <v>580</v>
      </c>
      <c r="O121" s="8">
        <v>108</v>
      </c>
      <c r="P121" s="8">
        <v>400</v>
      </c>
      <c r="Q121" s="8">
        <v>400</v>
      </c>
      <c r="R121" s="8"/>
      <c r="S121" s="8"/>
      <c r="T121" s="8" t="s">
        <v>458</v>
      </c>
      <c r="U121" s="8" t="s">
        <v>37</v>
      </c>
    </row>
    <row r="122" ht="168" spans="1:21">
      <c r="A122" s="6">
        <v>118</v>
      </c>
      <c r="B122" s="8" t="s">
        <v>452</v>
      </c>
      <c r="C122" s="8" t="s">
        <v>459</v>
      </c>
      <c r="D122" s="8" t="s">
        <v>27</v>
      </c>
      <c r="E122" s="8" t="s">
        <v>460</v>
      </c>
      <c r="F122" s="8" t="s">
        <v>29</v>
      </c>
      <c r="G122" s="8" t="s">
        <v>454</v>
      </c>
      <c r="H122" s="8" t="s">
        <v>31</v>
      </c>
      <c r="I122" s="8" t="s">
        <v>452</v>
      </c>
      <c r="J122" s="8" t="s">
        <v>455</v>
      </c>
      <c r="K122" s="8" t="s">
        <v>461</v>
      </c>
      <c r="L122" s="8" t="s">
        <v>427</v>
      </c>
      <c r="M122" s="8" t="s">
        <v>457</v>
      </c>
      <c r="N122" s="8">
        <v>580</v>
      </c>
      <c r="O122" s="8">
        <v>108</v>
      </c>
      <c r="P122" s="8">
        <v>150</v>
      </c>
      <c r="Q122" s="8">
        <v>150</v>
      </c>
      <c r="R122" s="8"/>
      <c r="S122" s="8"/>
      <c r="T122" s="8" t="s">
        <v>462</v>
      </c>
      <c r="U122" s="8" t="s">
        <v>37</v>
      </c>
    </row>
    <row r="123" ht="168" spans="1:21">
      <c r="A123" s="6">
        <v>119</v>
      </c>
      <c r="B123" s="8" t="s">
        <v>452</v>
      </c>
      <c r="C123" s="8" t="s">
        <v>463</v>
      </c>
      <c r="D123" s="8" t="s">
        <v>27</v>
      </c>
      <c r="E123" s="8" t="s">
        <v>47</v>
      </c>
      <c r="F123" s="8" t="s">
        <v>29</v>
      </c>
      <c r="G123" s="8" t="s">
        <v>454</v>
      </c>
      <c r="H123" s="8" t="s">
        <v>31</v>
      </c>
      <c r="I123" s="8" t="s">
        <v>452</v>
      </c>
      <c r="J123" s="8" t="s">
        <v>455</v>
      </c>
      <c r="K123" s="8" t="s">
        <v>464</v>
      </c>
      <c r="L123" s="8" t="s">
        <v>427</v>
      </c>
      <c r="M123" s="8" t="s">
        <v>457</v>
      </c>
      <c r="N123" s="8">
        <v>580</v>
      </c>
      <c r="O123" s="8">
        <v>108</v>
      </c>
      <c r="P123" s="8">
        <v>1500</v>
      </c>
      <c r="Q123" s="8">
        <v>1500</v>
      </c>
      <c r="R123" s="8"/>
      <c r="S123" s="8"/>
      <c r="T123" s="8" t="s">
        <v>465</v>
      </c>
      <c r="U123" s="8" t="s">
        <v>37</v>
      </c>
    </row>
    <row r="124" ht="168" spans="1:21">
      <c r="A124" s="6">
        <v>120</v>
      </c>
      <c r="B124" s="8" t="s">
        <v>452</v>
      </c>
      <c r="C124" s="8" t="s">
        <v>466</v>
      </c>
      <c r="D124" s="8" t="s">
        <v>27</v>
      </c>
      <c r="E124" s="8" t="s">
        <v>47</v>
      </c>
      <c r="F124" s="8" t="s">
        <v>29</v>
      </c>
      <c r="G124" s="8" t="s">
        <v>467</v>
      </c>
      <c r="H124" s="8" t="s">
        <v>31</v>
      </c>
      <c r="I124" s="8" t="s">
        <v>452</v>
      </c>
      <c r="J124" s="8" t="s">
        <v>455</v>
      </c>
      <c r="K124" s="8" t="s">
        <v>468</v>
      </c>
      <c r="L124" s="8" t="s">
        <v>427</v>
      </c>
      <c r="M124" s="8" t="s">
        <v>457</v>
      </c>
      <c r="N124" s="8">
        <v>580</v>
      </c>
      <c r="O124" s="8">
        <v>108</v>
      </c>
      <c r="P124" s="8">
        <v>800</v>
      </c>
      <c r="Q124" s="8">
        <v>800</v>
      </c>
      <c r="R124" s="8"/>
      <c r="S124" s="8"/>
      <c r="T124" s="8" t="s">
        <v>465</v>
      </c>
      <c r="U124" s="8" t="s">
        <v>37</v>
      </c>
    </row>
    <row r="125" ht="48" spans="1:21">
      <c r="A125" s="6">
        <v>121</v>
      </c>
      <c r="B125" s="8" t="s">
        <v>452</v>
      </c>
      <c r="C125" s="8" t="s">
        <v>469</v>
      </c>
      <c r="D125" s="8" t="s">
        <v>39</v>
      </c>
      <c r="E125" s="8" t="s">
        <v>470</v>
      </c>
      <c r="F125" s="8" t="s">
        <v>29</v>
      </c>
      <c r="G125" s="8" t="s">
        <v>454</v>
      </c>
      <c r="H125" s="8" t="s">
        <v>31</v>
      </c>
      <c r="I125" s="8" t="s">
        <v>452</v>
      </c>
      <c r="J125" s="8" t="s">
        <v>455</v>
      </c>
      <c r="K125" s="8" t="s">
        <v>471</v>
      </c>
      <c r="L125" s="8" t="s">
        <v>427</v>
      </c>
      <c r="M125" s="8" t="s">
        <v>472</v>
      </c>
      <c r="N125" s="8">
        <v>580</v>
      </c>
      <c r="O125" s="8">
        <v>108</v>
      </c>
      <c r="P125" s="8">
        <v>30</v>
      </c>
      <c r="Q125" s="8">
        <v>30</v>
      </c>
      <c r="R125" s="8"/>
      <c r="S125" s="8"/>
      <c r="T125" s="8" t="s">
        <v>473</v>
      </c>
      <c r="U125" s="8" t="s">
        <v>37</v>
      </c>
    </row>
    <row r="126" ht="60" spans="1:21">
      <c r="A126" s="6">
        <v>122</v>
      </c>
      <c r="B126" s="8" t="s">
        <v>452</v>
      </c>
      <c r="C126" s="8" t="s">
        <v>474</v>
      </c>
      <c r="D126" s="8" t="s">
        <v>27</v>
      </c>
      <c r="E126" s="8" t="s">
        <v>475</v>
      </c>
      <c r="F126" s="8" t="s">
        <v>446</v>
      </c>
      <c r="G126" s="8" t="s">
        <v>476</v>
      </c>
      <c r="H126" s="8" t="s">
        <v>31</v>
      </c>
      <c r="I126" s="8" t="s">
        <v>452</v>
      </c>
      <c r="J126" s="8" t="s">
        <v>455</v>
      </c>
      <c r="K126" s="8" t="s">
        <v>477</v>
      </c>
      <c r="L126" s="8" t="s">
        <v>427</v>
      </c>
      <c r="M126" s="8" t="s">
        <v>478</v>
      </c>
      <c r="N126" s="8"/>
      <c r="O126" s="8"/>
      <c r="P126" s="8">
        <v>58.5</v>
      </c>
      <c r="Q126" s="8">
        <f>P126*0.65</f>
        <v>38.025</v>
      </c>
      <c r="R126" s="8">
        <f>P126*0.25</f>
        <v>14.625</v>
      </c>
      <c r="S126" s="8">
        <f>P126*0.1</f>
        <v>5.85</v>
      </c>
      <c r="T126" s="8" t="s">
        <v>479</v>
      </c>
      <c r="U126" s="8" t="s">
        <v>82</v>
      </c>
    </row>
    <row r="127" ht="60" spans="1:21">
      <c r="A127" s="6">
        <v>123</v>
      </c>
      <c r="B127" s="8" t="s">
        <v>452</v>
      </c>
      <c r="C127" s="8" t="s">
        <v>480</v>
      </c>
      <c r="D127" s="8" t="s">
        <v>27</v>
      </c>
      <c r="E127" s="8" t="s">
        <v>475</v>
      </c>
      <c r="F127" s="8" t="s">
        <v>446</v>
      </c>
      <c r="G127" s="8" t="s">
        <v>481</v>
      </c>
      <c r="H127" s="8" t="s">
        <v>31</v>
      </c>
      <c r="I127" s="8" t="s">
        <v>452</v>
      </c>
      <c r="J127" s="8" t="s">
        <v>455</v>
      </c>
      <c r="K127" s="8" t="s">
        <v>477</v>
      </c>
      <c r="L127" s="8" t="s">
        <v>427</v>
      </c>
      <c r="M127" s="8" t="s">
        <v>478</v>
      </c>
      <c r="N127" s="8"/>
      <c r="O127" s="8"/>
      <c r="P127" s="8">
        <v>58.5</v>
      </c>
      <c r="Q127" s="8">
        <f>P127*0.65</f>
        <v>38.025</v>
      </c>
      <c r="R127" s="8">
        <f>P127*0.25</f>
        <v>14.625</v>
      </c>
      <c r="S127" s="8">
        <f>P127*0.1</f>
        <v>5.85</v>
      </c>
      <c r="T127" s="8" t="s">
        <v>479</v>
      </c>
      <c r="U127" s="8" t="s">
        <v>82</v>
      </c>
    </row>
    <row r="128" ht="60" spans="1:21">
      <c r="A128" s="6">
        <v>124</v>
      </c>
      <c r="B128" s="8" t="s">
        <v>452</v>
      </c>
      <c r="C128" s="8" t="s">
        <v>482</v>
      </c>
      <c r="D128" s="8" t="s">
        <v>39</v>
      </c>
      <c r="E128" s="8" t="s">
        <v>470</v>
      </c>
      <c r="F128" s="8" t="s">
        <v>29</v>
      </c>
      <c r="G128" s="8" t="s">
        <v>483</v>
      </c>
      <c r="H128" s="8" t="s">
        <v>31</v>
      </c>
      <c r="I128" s="8" t="s">
        <v>452</v>
      </c>
      <c r="J128" s="8" t="s">
        <v>455</v>
      </c>
      <c r="K128" s="8" t="s">
        <v>484</v>
      </c>
      <c r="L128" s="8" t="s">
        <v>427</v>
      </c>
      <c r="M128" s="8" t="s">
        <v>472</v>
      </c>
      <c r="N128" s="8"/>
      <c r="O128" s="8"/>
      <c r="P128" s="8">
        <v>30</v>
      </c>
      <c r="Q128" s="8">
        <f>P128*0.65</f>
        <v>19.5</v>
      </c>
      <c r="R128" s="8">
        <f>P128*0.25</f>
        <v>7.5</v>
      </c>
      <c r="S128" s="8">
        <f>P128*0.1</f>
        <v>3</v>
      </c>
      <c r="T128" s="8" t="s">
        <v>473</v>
      </c>
      <c r="U128" s="8" t="s">
        <v>82</v>
      </c>
    </row>
    <row r="129" ht="156" spans="1:21">
      <c r="A129" s="6">
        <v>125</v>
      </c>
      <c r="B129" s="8" t="s">
        <v>452</v>
      </c>
      <c r="C129" s="8" t="s">
        <v>485</v>
      </c>
      <c r="D129" s="8" t="s">
        <v>27</v>
      </c>
      <c r="E129" s="8" t="s">
        <v>47</v>
      </c>
      <c r="F129" s="8" t="s">
        <v>29</v>
      </c>
      <c r="G129" s="8" t="s">
        <v>454</v>
      </c>
      <c r="H129" s="8" t="s">
        <v>31</v>
      </c>
      <c r="I129" s="8" t="s">
        <v>486</v>
      </c>
      <c r="J129" s="8" t="s">
        <v>455</v>
      </c>
      <c r="K129" s="8" t="s">
        <v>487</v>
      </c>
      <c r="L129" s="8" t="s">
        <v>427</v>
      </c>
      <c r="M129" s="8" t="s">
        <v>44</v>
      </c>
      <c r="N129" s="8">
        <v>580</v>
      </c>
      <c r="O129" s="8">
        <v>83</v>
      </c>
      <c r="P129" s="8">
        <v>1325</v>
      </c>
      <c r="Q129" s="8">
        <v>1325</v>
      </c>
      <c r="R129" s="8"/>
      <c r="S129" s="8"/>
      <c r="T129" s="8" t="s">
        <v>488</v>
      </c>
      <c r="U129" s="8" t="s">
        <v>37</v>
      </c>
    </row>
    <row r="130" ht="72" spans="1:21">
      <c r="A130" s="6">
        <v>126</v>
      </c>
      <c r="B130" s="8" t="s">
        <v>489</v>
      </c>
      <c r="C130" s="8" t="s">
        <v>490</v>
      </c>
      <c r="D130" s="8" t="s">
        <v>27</v>
      </c>
      <c r="E130" s="8" t="s">
        <v>239</v>
      </c>
      <c r="F130" s="8" t="s">
        <v>29</v>
      </c>
      <c r="G130" s="8" t="s">
        <v>491</v>
      </c>
      <c r="H130" s="8" t="s">
        <v>31</v>
      </c>
      <c r="I130" s="8" t="s">
        <v>492</v>
      </c>
      <c r="J130" s="8" t="s">
        <v>493</v>
      </c>
      <c r="K130" s="8" t="s">
        <v>494</v>
      </c>
      <c r="L130" s="8" t="s">
        <v>34</v>
      </c>
      <c r="M130" s="8" t="s">
        <v>495</v>
      </c>
      <c r="N130" s="8">
        <v>36</v>
      </c>
      <c r="O130" s="8">
        <v>36</v>
      </c>
      <c r="P130" s="8">
        <v>350</v>
      </c>
      <c r="Q130" s="8">
        <v>350</v>
      </c>
      <c r="R130" s="8"/>
      <c r="S130" s="8"/>
      <c r="T130" s="8" t="s">
        <v>496</v>
      </c>
      <c r="U130" s="8" t="s">
        <v>37</v>
      </c>
    </row>
    <row r="131" ht="72" spans="1:21">
      <c r="A131" s="6">
        <v>127</v>
      </c>
      <c r="B131" s="8" t="s">
        <v>489</v>
      </c>
      <c r="C131" s="8" t="s">
        <v>497</v>
      </c>
      <c r="D131" s="8" t="s">
        <v>27</v>
      </c>
      <c r="E131" s="8" t="s">
        <v>47</v>
      </c>
      <c r="F131" s="8" t="s">
        <v>29</v>
      </c>
      <c r="G131" s="8" t="s">
        <v>489</v>
      </c>
      <c r="H131" s="8" t="s">
        <v>31</v>
      </c>
      <c r="I131" s="8" t="s">
        <v>492</v>
      </c>
      <c r="J131" s="8" t="s">
        <v>493</v>
      </c>
      <c r="K131" s="8" t="s">
        <v>498</v>
      </c>
      <c r="L131" s="8" t="s">
        <v>34</v>
      </c>
      <c r="M131" s="8" t="s">
        <v>495</v>
      </c>
      <c r="N131" s="8">
        <v>36</v>
      </c>
      <c r="O131" s="8">
        <v>36</v>
      </c>
      <c r="P131" s="8">
        <v>440</v>
      </c>
      <c r="Q131" s="8">
        <v>440</v>
      </c>
      <c r="R131" s="8"/>
      <c r="S131" s="8"/>
      <c r="T131" s="8" t="s">
        <v>499</v>
      </c>
      <c r="U131" s="8" t="s">
        <v>37</v>
      </c>
    </row>
    <row r="132" ht="156" spans="1:21">
      <c r="A132" s="6">
        <v>128</v>
      </c>
      <c r="B132" s="8" t="s">
        <v>489</v>
      </c>
      <c r="C132" s="8" t="s">
        <v>500</v>
      </c>
      <c r="D132" s="8" t="s">
        <v>27</v>
      </c>
      <c r="E132" s="8" t="s">
        <v>119</v>
      </c>
      <c r="F132" s="8" t="s">
        <v>113</v>
      </c>
      <c r="G132" s="8" t="s">
        <v>491</v>
      </c>
      <c r="H132" s="8" t="s">
        <v>31</v>
      </c>
      <c r="I132" s="8" t="s">
        <v>492</v>
      </c>
      <c r="J132" s="8" t="s">
        <v>501</v>
      </c>
      <c r="K132" s="8" t="s">
        <v>502</v>
      </c>
      <c r="L132" s="8" t="s">
        <v>34</v>
      </c>
      <c r="M132" s="8" t="s">
        <v>503</v>
      </c>
      <c r="N132" s="8">
        <v>34</v>
      </c>
      <c r="O132" s="8">
        <v>34</v>
      </c>
      <c r="P132" s="8">
        <v>87.8</v>
      </c>
      <c r="Q132" s="8">
        <v>87.8</v>
      </c>
      <c r="R132" s="8">
        <v>0</v>
      </c>
      <c r="S132" s="8">
        <v>0</v>
      </c>
      <c r="T132" s="8" t="s">
        <v>504</v>
      </c>
      <c r="U132" s="8" t="s">
        <v>37</v>
      </c>
    </row>
    <row r="133" ht="72" spans="1:21">
      <c r="A133" s="6">
        <v>129</v>
      </c>
      <c r="B133" s="8" t="s">
        <v>489</v>
      </c>
      <c r="C133" s="8" t="s">
        <v>505</v>
      </c>
      <c r="D133" s="8" t="s">
        <v>27</v>
      </c>
      <c r="E133" s="8" t="s">
        <v>365</v>
      </c>
      <c r="F133" s="8" t="s">
        <v>29</v>
      </c>
      <c r="G133" s="8" t="s">
        <v>506</v>
      </c>
      <c r="H133" s="8" t="s">
        <v>31</v>
      </c>
      <c r="I133" s="8" t="s">
        <v>492</v>
      </c>
      <c r="J133" s="8" t="s">
        <v>493</v>
      </c>
      <c r="K133" s="8" t="s">
        <v>507</v>
      </c>
      <c r="L133" s="8" t="s">
        <v>34</v>
      </c>
      <c r="M133" s="8" t="s">
        <v>495</v>
      </c>
      <c r="N133" s="8">
        <v>36</v>
      </c>
      <c r="O133" s="8">
        <v>36</v>
      </c>
      <c r="P133" s="8">
        <v>270</v>
      </c>
      <c r="Q133" s="8">
        <v>270</v>
      </c>
      <c r="R133" s="8"/>
      <c r="S133" s="8"/>
      <c r="T133" s="8" t="s">
        <v>499</v>
      </c>
      <c r="U133" s="7" t="s">
        <v>37</v>
      </c>
    </row>
    <row r="134" ht="72" spans="1:21">
      <c r="A134" s="6">
        <v>130</v>
      </c>
      <c r="B134" s="8" t="s">
        <v>489</v>
      </c>
      <c r="C134" s="8" t="s">
        <v>508</v>
      </c>
      <c r="D134" s="8" t="s">
        <v>39</v>
      </c>
      <c r="E134" s="8" t="s">
        <v>86</v>
      </c>
      <c r="F134" s="8" t="s">
        <v>29</v>
      </c>
      <c r="G134" s="8" t="s">
        <v>509</v>
      </c>
      <c r="H134" s="8" t="s">
        <v>31</v>
      </c>
      <c r="I134" s="8" t="s">
        <v>492</v>
      </c>
      <c r="J134" s="8" t="s">
        <v>493</v>
      </c>
      <c r="K134" s="30" t="s">
        <v>510</v>
      </c>
      <c r="L134" s="8" t="s">
        <v>34</v>
      </c>
      <c r="M134" s="8"/>
      <c r="N134" s="8">
        <v>113</v>
      </c>
      <c r="O134" s="8">
        <v>36</v>
      </c>
      <c r="P134" s="31">
        <v>10</v>
      </c>
      <c r="Q134" s="7">
        <f t="shared" ref="Q134:Q141" si="12">P134*0.65</f>
        <v>6.5</v>
      </c>
      <c r="R134" s="7">
        <f t="shared" ref="R134:R141" si="13">P134*0.25</f>
        <v>2.5</v>
      </c>
      <c r="S134" s="7">
        <f t="shared" ref="S134:S141" si="14">P134*0.1</f>
        <v>1</v>
      </c>
      <c r="T134" s="8" t="s">
        <v>511</v>
      </c>
      <c r="U134" s="7" t="s">
        <v>82</v>
      </c>
    </row>
    <row r="135" ht="72" spans="1:21">
      <c r="A135" s="6">
        <v>131</v>
      </c>
      <c r="B135" s="8" t="s">
        <v>489</v>
      </c>
      <c r="C135" s="8" t="s">
        <v>512</v>
      </c>
      <c r="D135" s="8" t="s">
        <v>39</v>
      </c>
      <c r="E135" s="8" t="s">
        <v>86</v>
      </c>
      <c r="F135" s="8" t="s">
        <v>29</v>
      </c>
      <c r="G135" s="8" t="s">
        <v>506</v>
      </c>
      <c r="H135" s="8" t="s">
        <v>31</v>
      </c>
      <c r="I135" s="8" t="s">
        <v>492</v>
      </c>
      <c r="J135" s="8" t="s">
        <v>493</v>
      </c>
      <c r="K135" s="30" t="s">
        <v>513</v>
      </c>
      <c r="L135" s="8" t="s">
        <v>34</v>
      </c>
      <c r="M135" s="8"/>
      <c r="N135" s="8">
        <v>431</v>
      </c>
      <c r="O135" s="8">
        <v>36</v>
      </c>
      <c r="P135" s="31">
        <v>15</v>
      </c>
      <c r="Q135" s="7">
        <f t="shared" si="12"/>
        <v>9.75</v>
      </c>
      <c r="R135" s="7">
        <f t="shared" si="13"/>
        <v>3.75</v>
      </c>
      <c r="S135" s="7">
        <f t="shared" si="14"/>
        <v>1.5</v>
      </c>
      <c r="T135" s="8" t="s">
        <v>511</v>
      </c>
      <c r="U135" s="7" t="s">
        <v>82</v>
      </c>
    </row>
    <row r="136" ht="72" spans="1:21">
      <c r="A136" s="6">
        <v>132</v>
      </c>
      <c r="B136" s="8" t="s">
        <v>489</v>
      </c>
      <c r="C136" s="8" t="s">
        <v>514</v>
      </c>
      <c r="D136" s="8" t="s">
        <v>39</v>
      </c>
      <c r="E136" s="8" t="s">
        <v>243</v>
      </c>
      <c r="F136" s="8" t="s">
        <v>29</v>
      </c>
      <c r="G136" s="8" t="s">
        <v>506</v>
      </c>
      <c r="H136" s="8" t="s">
        <v>31</v>
      </c>
      <c r="I136" s="8" t="s">
        <v>492</v>
      </c>
      <c r="J136" s="8" t="s">
        <v>493</v>
      </c>
      <c r="K136" s="12" t="s">
        <v>515</v>
      </c>
      <c r="L136" s="8" t="s">
        <v>34</v>
      </c>
      <c r="M136" s="8"/>
      <c r="N136" s="8">
        <v>431</v>
      </c>
      <c r="O136" s="8">
        <v>36</v>
      </c>
      <c r="P136" s="31">
        <v>10</v>
      </c>
      <c r="Q136" s="7">
        <f t="shared" si="12"/>
        <v>6.5</v>
      </c>
      <c r="R136" s="7">
        <f t="shared" si="13"/>
        <v>2.5</v>
      </c>
      <c r="S136" s="7">
        <f t="shared" si="14"/>
        <v>1</v>
      </c>
      <c r="T136" s="8" t="s">
        <v>511</v>
      </c>
      <c r="U136" s="7" t="s">
        <v>82</v>
      </c>
    </row>
    <row r="137" ht="72" spans="1:21">
      <c r="A137" s="6">
        <v>133</v>
      </c>
      <c r="B137" s="8" t="s">
        <v>489</v>
      </c>
      <c r="C137" s="8" t="s">
        <v>516</v>
      </c>
      <c r="D137" s="8" t="s">
        <v>39</v>
      </c>
      <c r="E137" s="8" t="s">
        <v>86</v>
      </c>
      <c r="F137" s="8" t="s">
        <v>29</v>
      </c>
      <c r="G137" s="8" t="s">
        <v>517</v>
      </c>
      <c r="H137" s="8" t="s">
        <v>31</v>
      </c>
      <c r="I137" s="8" t="s">
        <v>492</v>
      </c>
      <c r="J137" s="8" t="s">
        <v>493</v>
      </c>
      <c r="K137" s="30" t="s">
        <v>513</v>
      </c>
      <c r="L137" s="8" t="s">
        <v>34</v>
      </c>
      <c r="M137" s="8"/>
      <c r="N137" s="8">
        <v>97</v>
      </c>
      <c r="O137" s="8">
        <v>36</v>
      </c>
      <c r="P137" s="31">
        <v>15</v>
      </c>
      <c r="Q137" s="7">
        <f t="shared" si="12"/>
        <v>9.75</v>
      </c>
      <c r="R137" s="7">
        <f t="shared" si="13"/>
        <v>3.75</v>
      </c>
      <c r="S137" s="7">
        <f t="shared" si="14"/>
        <v>1.5</v>
      </c>
      <c r="T137" s="8" t="s">
        <v>511</v>
      </c>
      <c r="U137" s="7" t="s">
        <v>82</v>
      </c>
    </row>
    <row r="138" ht="72" spans="1:21">
      <c r="A138" s="6">
        <v>134</v>
      </c>
      <c r="B138" s="8" t="s">
        <v>489</v>
      </c>
      <c r="C138" s="8" t="s">
        <v>518</v>
      </c>
      <c r="D138" s="8" t="s">
        <v>39</v>
      </c>
      <c r="E138" s="8" t="s">
        <v>86</v>
      </c>
      <c r="F138" s="8" t="s">
        <v>29</v>
      </c>
      <c r="G138" s="8" t="s">
        <v>506</v>
      </c>
      <c r="H138" s="8" t="s">
        <v>31</v>
      </c>
      <c r="I138" s="8" t="s">
        <v>492</v>
      </c>
      <c r="J138" s="8" t="s">
        <v>493</v>
      </c>
      <c r="K138" s="30" t="s">
        <v>519</v>
      </c>
      <c r="L138" s="8" t="s">
        <v>34</v>
      </c>
      <c r="M138" s="8"/>
      <c r="N138" s="8">
        <v>1204</v>
      </c>
      <c r="O138" s="8">
        <v>36</v>
      </c>
      <c r="P138" s="31">
        <v>14.7</v>
      </c>
      <c r="Q138" s="7">
        <f t="shared" si="12"/>
        <v>9.555</v>
      </c>
      <c r="R138" s="7">
        <f t="shared" si="13"/>
        <v>3.675</v>
      </c>
      <c r="S138" s="7">
        <f t="shared" si="14"/>
        <v>1.47</v>
      </c>
      <c r="T138" s="8" t="s">
        <v>511</v>
      </c>
      <c r="U138" s="7" t="s">
        <v>82</v>
      </c>
    </row>
    <row r="139" ht="72" spans="1:21">
      <c r="A139" s="6">
        <v>135</v>
      </c>
      <c r="B139" s="8" t="s">
        <v>489</v>
      </c>
      <c r="C139" s="8" t="s">
        <v>520</v>
      </c>
      <c r="D139" s="8" t="s">
        <v>39</v>
      </c>
      <c r="E139" s="8" t="s">
        <v>86</v>
      </c>
      <c r="F139" s="8" t="s">
        <v>29</v>
      </c>
      <c r="G139" s="8" t="s">
        <v>506</v>
      </c>
      <c r="H139" s="8" t="s">
        <v>31</v>
      </c>
      <c r="I139" s="8" t="s">
        <v>492</v>
      </c>
      <c r="J139" s="8" t="s">
        <v>493</v>
      </c>
      <c r="K139" s="30" t="s">
        <v>521</v>
      </c>
      <c r="L139" s="8" t="s">
        <v>34</v>
      </c>
      <c r="M139" s="8"/>
      <c r="N139" s="8">
        <v>431</v>
      </c>
      <c r="O139" s="8">
        <v>36</v>
      </c>
      <c r="P139" s="31">
        <v>44.1</v>
      </c>
      <c r="Q139" s="7">
        <f t="shared" si="12"/>
        <v>28.665</v>
      </c>
      <c r="R139" s="7">
        <f t="shared" si="13"/>
        <v>11.025</v>
      </c>
      <c r="S139" s="7">
        <f t="shared" si="14"/>
        <v>4.41</v>
      </c>
      <c r="T139" s="8" t="s">
        <v>511</v>
      </c>
      <c r="U139" s="7" t="s">
        <v>82</v>
      </c>
    </row>
    <row r="140" ht="72" spans="1:21">
      <c r="A140" s="6">
        <v>136</v>
      </c>
      <c r="B140" s="8" t="s">
        <v>489</v>
      </c>
      <c r="C140" s="8" t="s">
        <v>522</v>
      </c>
      <c r="D140" s="10" t="s">
        <v>27</v>
      </c>
      <c r="E140" s="8" t="s">
        <v>523</v>
      </c>
      <c r="F140" s="8" t="s">
        <v>29</v>
      </c>
      <c r="G140" s="8" t="s">
        <v>491</v>
      </c>
      <c r="H140" s="8" t="s">
        <v>31</v>
      </c>
      <c r="I140" s="8" t="s">
        <v>492</v>
      </c>
      <c r="J140" s="8" t="s">
        <v>493</v>
      </c>
      <c r="K140" s="30" t="s">
        <v>524</v>
      </c>
      <c r="L140" s="8" t="s">
        <v>34</v>
      </c>
      <c r="M140" s="8"/>
      <c r="N140" s="8">
        <v>97</v>
      </c>
      <c r="O140" s="8">
        <v>36</v>
      </c>
      <c r="P140" s="31">
        <v>39.2</v>
      </c>
      <c r="Q140" s="7">
        <f t="shared" si="12"/>
        <v>25.48</v>
      </c>
      <c r="R140" s="7">
        <f t="shared" si="13"/>
        <v>9.8</v>
      </c>
      <c r="S140" s="7">
        <f t="shared" si="14"/>
        <v>3.92</v>
      </c>
      <c r="T140" s="8" t="s">
        <v>511</v>
      </c>
      <c r="U140" s="7" t="s">
        <v>82</v>
      </c>
    </row>
    <row r="141" ht="72" spans="1:21">
      <c r="A141" s="6">
        <v>137</v>
      </c>
      <c r="B141" s="8" t="s">
        <v>489</v>
      </c>
      <c r="C141" s="8" t="s">
        <v>525</v>
      </c>
      <c r="D141" s="8" t="s">
        <v>39</v>
      </c>
      <c r="E141" s="8" t="s">
        <v>171</v>
      </c>
      <c r="F141" s="8" t="s">
        <v>29</v>
      </c>
      <c r="G141" s="8" t="s">
        <v>517</v>
      </c>
      <c r="H141" s="8" t="s">
        <v>31</v>
      </c>
      <c r="I141" s="8" t="s">
        <v>492</v>
      </c>
      <c r="J141" s="8" t="s">
        <v>493</v>
      </c>
      <c r="K141" s="30" t="s">
        <v>526</v>
      </c>
      <c r="L141" s="8" t="s">
        <v>34</v>
      </c>
      <c r="M141" s="8"/>
      <c r="N141" s="8">
        <v>97</v>
      </c>
      <c r="O141" s="8">
        <v>36</v>
      </c>
      <c r="P141" s="31">
        <v>31.2</v>
      </c>
      <c r="Q141" s="7">
        <f t="shared" si="12"/>
        <v>20.28</v>
      </c>
      <c r="R141" s="7">
        <f t="shared" si="13"/>
        <v>7.8</v>
      </c>
      <c r="S141" s="7">
        <f t="shared" si="14"/>
        <v>3.12</v>
      </c>
      <c r="T141" s="8" t="s">
        <v>511</v>
      </c>
      <c r="U141" s="7" t="s">
        <v>82</v>
      </c>
    </row>
    <row r="142" ht="204" spans="1:21">
      <c r="A142" s="6">
        <v>138</v>
      </c>
      <c r="B142" s="10" t="s">
        <v>527</v>
      </c>
      <c r="C142" s="10" t="s">
        <v>528</v>
      </c>
      <c r="D142" s="10" t="s">
        <v>27</v>
      </c>
      <c r="E142" s="10" t="s">
        <v>91</v>
      </c>
      <c r="F142" s="10" t="s">
        <v>113</v>
      </c>
      <c r="G142" s="10" t="s">
        <v>509</v>
      </c>
      <c r="H142" s="10" t="s">
        <v>31</v>
      </c>
      <c r="I142" s="10" t="s">
        <v>529</v>
      </c>
      <c r="J142" s="10" t="s">
        <v>530</v>
      </c>
      <c r="K142" s="10" t="s">
        <v>531</v>
      </c>
      <c r="L142" s="10" t="s">
        <v>532</v>
      </c>
      <c r="M142" s="10" t="s">
        <v>533</v>
      </c>
      <c r="N142" s="10">
        <v>150</v>
      </c>
      <c r="O142" s="10">
        <v>150</v>
      </c>
      <c r="P142" s="10">
        <v>59.8</v>
      </c>
      <c r="Q142" s="10">
        <v>38.87</v>
      </c>
      <c r="R142" s="10">
        <v>14.95</v>
      </c>
      <c r="S142" s="10">
        <v>5.98</v>
      </c>
      <c r="T142" s="10" t="s">
        <v>534</v>
      </c>
      <c r="U142" s="7" t="s">
        <v>82</v>
      </c>
    </row>
    <row r="143" ht="60" spans="1:21">
      <c r="A143" s="6">
        <v>139</v>
      </c>
      <c r="B143" s="10" t="s">
        <v>527</v>
      </c>
      <c r="C143" s="10" t="s">
        <v>535</v>
      </c>
      <c r="D143" s="10" t="s">
        <v>39</v>
      </c>
      <c r="E143" s="10" t="s">
        <v>86</v>
      </c>
      <c r="F143" s="10" t="s">
        <v>29</v>
      </c>
      <c r="G143" s="10" t="s">
        <v>481</v>
      </c>
      <c r="H143" s="10" t="s">
        <v>31</v>
      </c>
      <c r="I143" s="10" t="s">
        <v>529</v>
      </c>
      <c r="J143" s="10" t="s">
        <v>530</v>
      </c>
      <c r="K143" s="10" t="s">
        <v>536</v>
      </c>
      <c r="L143" s="10" t="s">
        <v>532</v>
      </c>
      <c r="M143" s="10" t="s">
        <v>533</v>
      </c>
      <c r="N143" s="10">
        <v>150</v>
      </c>
      <c r="O143" s="10">
        <v>150</v>
      </c>
      <c r="P143" s="10">
        <v>60</v>
      </c>
      <c r="Q143" s="7">
        <f>P143*0.65</f>
        <v>39</v>
      </c>
      <c r="R143" s="7">
        <f>P143*0.25</f>
        <v>15</v>
      </c>
      <c r="S143" s="7">
        <f>P143*0.1</f>
        <v>6</v>
      </c>
      <c r="T143" s="10" t="s">
        <v>537</v>
      </c>
      <c r="U143" s="7" t="s">
        <v>82</v>
      </c>
    </row>
    <row r="144" ht="84" spans="1:21">
      <c r="A144" s="6">
        <v>140</v>
      </c>
      <c r="B144" s="10" t="s">
        <v>527</v>
      </c>
      <c r="C144" s="10" t="s">
        <v>538</v>
      </c>
      <c r="D144" s="10" t="s">
        <v>39</v>
      </c>
      <c r="E144" s="10" t="s">
        <v>40</v>
      </c>
      <c r="F144" s="10" t="s">
        <v>29</v>
      </c>
      <c r="G144" s="10" t="s">
        <v>539</v>
      </c>
      <c r="H144" s="10" t="s">
        <v>31</v>
      </c>
      <c r="I144" s="10" t="s">
        <v>529</v>
      </c>
      <c r="J144" s="10" t="s">
        <v>530</v>
      </c>
      <c r="K144" s="10" t="s">
        <v>540</v>
      </c>
      <c r="L144" s="10" t="s">
        <v>532</v>
      </c>
      <c r="M144" s="10" t="s">
        <v>533</v>
      </c>
      <c r="N144" s="10">
        <v>150</v>
      </c>
      <c r="O144" s="10">
        <v>150</v>
      </c>
      <c r="P144" s="10">
        <v>100</v>
      </c>
      <c r="Q144" s="7">
        <f>P144*0.65</f>
        <v>65</v>
      </c>
      <c r="R144" s="7">
        <f>P144*0.25</f>
        <v>25</v>
      </c>
      <c r="S144" s="7">
        <f>P144*0.1</f>
        <v>10</v>
      </c>
      <c r="T144" s="10" t="s">
        <v>541</v>
      </c>
      <c r="U144" s="7" t="s">
        <v>82</v>
      </c>
    </row>
    <row r="145" ht="60" spans="1:21">
      <c r="A145" s="6">
        <v>141</v>
      </c>
      <c r="B145" s="10" t="s">
        <v>527</v>
      </c>
      <c r="C145" s="10" t="s">
        <v>542</v>
      </c>
      <c r="D145" s="10" t="s">
        <v>27</v>
      </c>
      <c r="E145" s="10" t="s">
        <v>47</v>
      </c>
      <c r="F145" s="10" t="s">
        <v>29</v>
      </c>
      <c r="G145" s="10" t="s">
        <v>509</v>
      </c>
      <c r="H145" s="10" t="s">
        <v>31</v>
      </c>
      <c r="I145" s="10" t="s">
        <v>529</v>
      </c>
      <c r="J145" s="10" t="s">
        <v>530</v>
      </c>
      <c r="K145" s="10" t="s">
        <v>543</v>
      </c>
      <c r="L145" s="10" t="s">
        <v>532</v>
      </c>
      <c r="M145" s="10" t="s">
        <v>533</v>
      </c>
      <c r="N145" s="10">
        <v>150</v>
      </c>
      <c r="O145" s="10">
        <v>150</v>
      </c>
      <c r="P145" s="10">
        <v>810</v>
      </c>
      <c r="Q145" s="10">
        <v>810</v>
      </c>
      <c r="R145" s="10"/>
      <c r="S145" s="10"/>
      <c r="T145" s="10" t="s">
        <v>544</v>
      </c>
      <c r="U145" s="7" t="s">
        <v>37</v>
      </c>
    </row>
    <row r="146" ht="120" spans="1:21">
      <c r="A146" s="6">
        <v>142</v>
      </c>
      <c r="B146" s="10" t="s">
        <v>527</v>
      </c>
      <c r="C146" s="10" t="s">
        <v>545</v>
      </c>
      <c r="D146" s="10" t="s">
        <v>27</v>
      </c>
      <c r="E146" s="10" t="s">
        <v>119</v>
      </c>
      <c r="F146" s="10" t="s">
        <v>29</v>
      </c>
      <c r="G146" s="10" t="s">
        <v>476</v>
      </c>
      <c r="H146" s="10" t="s">
        <v>31</v>
      </c>
      <c r="I146" s="10" t="s">
        <v>529</v>
      </c>
      <c r="J146" s="10" t="s">
        <v>530</v>
      </c>
      <c r="K146" s="10" t="s">
        <v>546</v>
      </c>
      <c r="L146" s="10" t="s">
        <v>532</v>
      </c>
      <c r="M146" s="10" t="s">
        <v>533</v>
      </c>
      <c r="N146" s="10">
        <v>150</v>
      </c>
      <c r="O146" s="10">
        <v>150</v>
      </c>
      <c r="P146" s="10">
        <v>380</v>
      </c>
      <c r="Q146" s="10">
        <v>380</v>
      </c>
      <c r="R146" s="10"/>
      <c r="S146" s="10"/>
      <c r="T146" s="10" t="s">
        <v>547</v>
      </c>
      <c r="U146" s="7" t="s">
        <v>37</v>
      </c>
    </row>
    <row r="147" ht="60" spans="1:21">
      <c r="A147" s="6">
        <v>143</v>
      </c>
      <c r="B147" s="10" t="s">
        <v>527</v>
      </c>
      <c r="C147" s="10" t="s">
        <v>548</v>
      </c>
      <c r="D147" s="10" t="s">
        <v>27</v>
      </c>
      <c r="E147" s="10" t="s">
        <v>47</v>
      </c>
      <c r="F147" s="10" t="s">
        <v>113</v>
      </c>
      <c r="G147" s="10" t="s">
        <v>539</v>
      </c>
      <c r="H147" s="10" t="s">
        <v>31</v>
      </c>
      <c r="I147" s="10" t="s">
        <v>529</v>
      </c>
      <c r="J147" s="10" t="s">
        <v>530</v>
      </c>
      <c r="K147" s="10" t="s">
        <v>549</v>
      </c>
      <c r="L147" s="10" t="s">
        <v>532</v>
      </c>
      <c r="M147" s="10" t="s">
        <v>533</v>
      </c>
      <c r="N147" s="10">
        <v>150</v>
      </c>
      <c r="O147" s="10">
        <v>150</v>
      </c>
      <c r="P147" s="10">
        <v>485</v>
      </c>
      <c r="Q147" s="10">
        <v>485</v>
      </c>
      <c r="R147" s="10"/>
      <c r="S147" s="10"/>
      <c r="T147" s="10" t="s">
        <v>544</v>
      </c>
      <c r="U147" s="7" t="s">
        <v>37</v>
      </c>
    </row>
    <row r="148" ht="60" spans="1:21">
      <c r="A148" s="6">
        <v>144</v>
      </c>
      <c r="B148" s="10" t="s">
        <v>527</v>
      </c>
      <c r="C148" s="10" t="s">
        <v>550</v>
      </c>
      <c r="D148" s="10" t="s">
        <v>39</v>
      </c>
      <c r="E148" s="10" t="s">
        <v>171</v>
      </c>
      <c r="F148" s="10" t="s">
        <v>29</v>
      </c>
      <c r="G148" s="10" t="s">
        <v>539</v>
      </c>
      <c r="H148" s="10" t="s">
        <v>31</v>
      </c>
      <c r="I148" s="10" t="s">
        <v>529</v>
      </c>
      <c r="J148" s="10" t="s">
        <v>530</v>
      </c>
      <c r="K148" s="10" t="s">
        <v>551</v>
      </c>
      <c r="L148" s="10" t="s">
        <v>532</v>
      </c>
      <c r="M148" s="10" t="s">
        <v>533</v>
      </c>
      <c r="N148" s="10">
        <v>150</v>
      </c>
      <c r="O148" s="10">
        <v>150</v>
      </c>
      <c r="P148" s="10">
        <v>49</v>
      </c>
      <c r="Q148" s="7">
        <f>P148*0.65</f>
        <v>31.85</v>
      </c>
      <c r="R148" s="7">
        <f>P148*0.25</f>
        <v>12.25</v>
      </c>
      <c r="S148" s="7">
        <f>P148*0.1</f>
        <v>4.9</v>
      </c>
      <c r="T148" s="10" t="s">
        <v>552</v>
      </c>
      <c r="U148" s="7" t="s">
        <v>82</v>
      </c>
    </row>
    <row r="149" ht="60" spans="1:21">
      <c r="A149" s="6">
        <v>145</v>
      </c>
      <c r="B149" s="10" t="s">
        <v>527</v>
      </c>
      <c r="C149" s="10" t="s">
        <v>553</v>
      </c>
      <c r="D149" s="10" t="s">
        <v>39</v>
      </c>
      <c r="E149" s="10" t="s">
        <v>171</v>
      </c>
      <c r="F149" s="10" t="s">
        <v>29</v>
      </c>
      <c r="G149" s="10" t="s">
        <v>554</v>
      </c>
      <c r="H149" s="10" t="s">
        <v>31</v>
      </c>
      <c r="I149" s="10" t="s">
        <v>529</v>
      </c>
      <c r="J149" s="10" t="s">
        <v>530</v>
      </c>
      <c r="K149" s="10" t="s">
        <v>555</v>
      </c>
      <c r="L149" s="10" t="s">
        <v>532</v>
      </c>
      <c r="M149" s="10" t="s">
        <v>533</v>
      </c>
      <c r="N149" s="10">
        <v>150</v>
      </c>
      <c r="O149" s="10">
        <v>150</v>
      </c>
      <c r="P149" s="10">
        <v>42</v>
      </c>
      <c r="Q149" s="7">
        <f>P149*0.65</f>
        <v>27.3</v>
      </c>
      <c r="R149" s="7">
        <f>P149*0.25</f>
        <v>10.5</v>
      </c>
      <c r="S149" s="7">
        <f>P149*0.1</f>
        <v>4.2</v>
      </c>
      <c r="T149" s="10" t="s">
        <v>552</v>
      </c>
      <c r="U149" s="7" t="s">
        <v>82</v>
      </c>
    </row>
    <row r="150" ht="60" spans="1:21">
      <c r="A150" s="6">
        <v>146</v>
      </c>
      <c r="B150" s="10" t="s">
        <v>527</v>
      </c>
      <c r="C150" s="10" t="s">
        <v>556</v>
      </c>
      <c r="D150" s="10" t="s">
        <v>27</v>
      </c>
      <c r="E150" s="10" t="s">
        <v>119</v>
      </c>
      <c r="F150" s="10" t="s">
        <v>29</v>
      </c>
      <c r="G150" s="10" t="s">
        <v>454</v>
      </c>
      <c r="H150" s="10" t="s">
        <v>31</v>
      </c>
      <c r="I150" s="10" t="s">
        <v>529</v>
      </c>
      <c r="J150" s="10" t="s">
        <v>530</v>
      </c>
      <c r="K150" s="10" t="s">
        <v>557</v>
      </c>
      <c r="L150" s="10" t="s">
        <v>532</v>
      </c>
      <c r="M150" s="10" t="s">
        <v>533</v>
      </c>
      <c r="N150" s="10">
        <v>150</v>
      </c>
      <c r="O150" s="10">
        <v>150</v>
      </c>
      <c r="P150" s="10">
        <v>60</v>
      </c>
      <c r="Q150" s="7">
        <f>P150*0.65</f>
        <v>39</v>
      </c>
      <c r="R150" s="7">
        <f>P150*0.25</f>
        <v>15</v>
      </c>
      <c r="S150" s="7">
        <f>P150*0.1</f>
        <v>6</v>
      </c>
      <c r="T150" s="10" t="s">
        <v>558</v>
      </c>
      <c r="U150" s="7" t="s">
        <v>82</v>
      </c>
    </row>
    <row r="151" ht="24" spans="1:21">
      <c r="A151" s="6">
        <v>147</v>
      </c>
      <c r="B151" s="10" t="s">
        <v>527</v>
      </c>
      <c r="C151" s="10" t="s">
        <v>299</v>
      </c>
      <c r="D151" s="10" t="s">
        <v>39</v>
      </c>
      <c r="E151" s="10" t="s">
        <v>299</v>
      </c>
      <c r="F151" s="10" t="s">
        <v>29</v>
      </c>
      <c r="G151" s="10" t="s">
        <v>539</v>
      </c>
      <c r="H151" s="10" t="s">
        <v>31</v>
      </c>
      <c r="I151" s="10" t="s">
        <v>529</v>
      </c>
      <c r="J151" s="10" t="s">
        <v>530</v>
      </c>
      <c r="K151" s="10" t="s">
        <v>559</v>
      </c>
      <c r="L151" s="10" t="s">
        <v>532</v>
      </c>
      <c r="M151" s="10" t="s">
        <v>533</v>
      </c>
      <c r="N151" s="10">
        <v>150</v>
      </c>
      <c r="O151" s="10">
        <v>150</v>
      </c>
      <c r="P151" s="10">
        <v>150</v>
      </c>
      <c r="Q151" s="10">
        <v>150</v>
      </c>
      <c r="R151" s="8"/>
      <c r="S151" s="8"/>
      <c r="T151" s="10" t="s">
        <v>537</v>
      </c>
      <c r="U151" s="7" t="s">
        <v>37</v>
      </c>
    </row>
    <row r="152" ht="24" spans="1:21">
      <c r="A152" s="6">
        <v>148</v>
      </c>
      <c r="B152" s="10" t="s">
        <v>527</v>
      </c>
      <c r="C152" s="10" t="s">
        <v>302</v>
      </c>
      <c r="D152" s="10" t="s">
        <v>39</v>
      </c>
      <c r="E152" s="10" t="s">
        <v>302</v>
      </c>
      <c r="F152" s="10" t="s">
        <v>29</v>
      </c>
      <c r="G152" s="10" t="s">
        <v>539</v>
      </c>
      <c r="H152" s="10" t="s">
        <v>31</v>
      </c>
      <c r="I152" s="10" t="s">
        <v>529</v>
      </c>
      <c r="J152" s="10" t="s">
        <v>530</v>
      </c>
      <c r="K152" s="10" t="s">
        <v>560</v>
      </c>
      <c r="L152" s="10" t="s">
        <v>532</v>
      </c>
      <c r="M152" s="10" t="s">
        <v>533</v>
      </c>
      <c r="N152" s="10">
        <v>150</v>
      </c>
      <c r="O152" s="10">
        <v>150</v>
      </c>
      <c r="P152" s="10">
        <v>780</v>
      </c>
      <c r="Q152" s="10">
        <v>780</v>
      </c>
      <c r="R152" s="8"/>
      <c r="S152" s="8"/>
      <c r="T152" s="10" t="s">
        <v>537</v>
      </c>
      <c r="U152" s="7" t="s">
        <v>37</v>
      </c>
    </row>
    <row r="153" ht="24" spans="1:21">
      <c r="A153" s="6">
        <v>149</v>
      </c>
      <c r="B153" s="10" t="s">
        <v>527</v>
      </c>
      <c r="C153" s="10" t="s">
        <v>292</v>
      </c>
      <c r="D153" s="12" t="s">
        <v>39</v>
      </c>
      <c r="E153" s="10" t="s">
        <v>292</v>
      </c>
      <c r="F153" s="10" t="s">
        <v>113</v>
      </c>
      <c r="G153" s="10" t="s">
        <v>561</v>
      </c>
      <c r="H153" s="10" t="s">
        <v>31</v>
      </c>
      <c r="I153" s="10" t="s">
        <v>529</v>
      </c>
      <c r="J153" s="10" t="s">
        <v>530</v>
      </c>
      <c r="K153" s="10" t="s">
        <v>562</v>
      </c>
      <c r="L153" s="10" t="s">
        <v>532</v>
      </c>
      <c r="M153" s="10" t="s">
        <v>533</v>
      </c>
      <c r="N153" s="10">
        <v>150</v>
      </c>
      <c r="O153" s="10">
        <v>150</v>
      </c>
      <c r="P153" s="10">
        <v>788</v>
      </c>
      <c r="Q153" s="10">
        <v>788</v>
      </c>
      <c r="R153" s="8"/>
      <c r="S153" s="8"/>
      <c r="T153" s="10" t="s">
        <v>537</v>
      </c>
      <c r="U153" s="8" t="s">
        <v>297</v>
      </c>
    </row>
    <row r="154" ht="60" spans="1:21">
      <c r="A154" s="6">
        <v>150</v>
      </c>
      <c r="B154" s="10" t="s">
        <v>563</v>
      </c>
      <c r="C154" s="22" t="s">
        <v>564</v>
      </c>
      <c r="D154" s="10" t="s">
        <v>27</v>
      </c>
      <c r="E154" s="10" t="s">
        <v>119</v>
      </c>
      <c r="F154" s="8" t="s">
        <v>29</v>
      </c>
      <c r="G154" s="7" t="s">
        <v>565</v>
      </c>
      <c r="H154" s="10" t="s">
        <v>31</v>
      </c>
      <c r="I154" s="7" t="s">
        <v>566</v>
      </c>
      <c r="J154" s="8" t="s">
        <v>567</v>
      </c>
      <c r="K154" s="22" t="s">
        <v>568</v>
      </c>
      <c r="L154" s="7" t="s">
        <v>34</v>
      </c>
      <c r="M154" s="7" t="s">
        <v>569</v>
      </c>
      <c r="N154" s="8">
        <v>1848</v>
      </c>
      <c r="O154" s="7">
        <v>66</v>
      </c>
      <c r="P154" s="8">
        <v>300</v>
      </c>
      <c r="Q154" s="8">
        <v>300</v>
      </c>
      <c r="R154" s="7"/>
      <c r="S154" s="7"/>
      <c r="T154" s="7" t="s">
        <v>570</v>
      </c>
      <c r="U154" s="7" t="s">
        <v>37</v>
      </c>
    </row>
    <row r="155" ht="72" spans="1:21">
      <c r="A155" s="6">
        <v>151</v>
      </c>
      <c r="B155" s="10" t="s">
        <v>563</v>
      </c>
      <c r="C155" s="9" t="s">
        <v>571</v>
      </c>
      <c r="D155" s="7" t="s">
        <v>39</v>
      </c>
      <c r="E155" s="7" t="s">
        <v>86</v>
      </c>
      <c r="F155" s="8" t="s">
        <v>29</v>
      </c>
      <c r="G155" s="9" t="s">
        <v>481</v>
      </c>
      <c r="H155" s="10" t="s">
        <v>31</v>
      </c>
      <c r="I155" s="7" t="s">
        <v>566</v>
      </c>
      <c r="J155" s="8" t="s">
        <v>567</v>
      </c>
      <c r="K155" s="22" t="s">
        <v>572</v>
      </c>
      <c r="L155" s="7" t="s">
        <v>34</v>
      </c>
      <c r="M155" s="7" t="s">
        <v>573</v>
      </c>
      <c r="N155" s="7">
        <v>1848</v>
      </c>
      <c r="O155" s="7">
        <v>72</v>
      </c>
      <c r="P155" s="7">
        <v>28.8</v>
      </c>
      <c r="Q155" s="7">
        <v>28.8</v>
      </c>
      <c r="R155" s="7"/>
      <c r="S155" s="7"/>
      <c r="T155" s="7" t="s">
        <v>574</v>
      </c>
      <c r="U155" s="7" t="s">
        <v>575</v>
      </c>
    </row>
    <row r="156" ht="60" spans="1:21">
      <c r="A156" s="6">
        <v>152</v>
      </c>
      <c r="B156" s="10" t="s">
        <v>563</v>
      </c>
      <c r="C156" s="8" t="s">
        <v>576</v>
      </c>
      <c r="D156" s="7" t="s">
        <v>39</v>
      </c>
      <c r="E156" s="7" t="s">
        <v>86</v>
      </c>
      <c r="F156" s="8" t="s">
        <v>29</v>
      </c>
      <c r="G156" s="7" t="s">
        <v>509</v>
      </c>
      <c r="H156" s="10" t="s">
        <v>31</v>
      </c>
      <c r="I156" s="7" t="s">
        <v>566</v>
      </c>
      <c r="J156" s="8" t="s">
        <v>567</v>
      </c>
      <c r="K156" s="12" t="s">
        <v>577</v>
      </c>
      <c r="L156" s="7" t="s">
        <v>34</v>
      </c>
      <c r="M156" s="7" t="s">
        <v>578</v>
      </c>
      <c r="N156" s="7">
        <v>208</v>
      </c>
      <c r="O156" s="7">
        <v>20</v>
      </c>
      <c r="P156" s="7">
        <v>11</v>
      </c>
      <c r="Q156" s="7">
        <f t="shared" ref="Q156:Q162" si="15">P156*0.65</f>
        <v>7.15</v>
      </c>
      <c r="R156" s="7">
        <f t="shared" ref="R156:R162" si="16">P156*0.25</f>
        <v>2.75</v>
      </c>
      <c r="S156" s="7">
        <f t="shared" ref="S156:S162" si="17">P156*0.1</f>
        <v>1.1</v>
      </c>
      <c r="T156" s="7" t="s">
        <v>579</v>
      </c>
      <c r="U156" s="7" t="s">
        <v>82</v>
      </c>
    </row>
    <row r="157" ht="60" spans="1:21">
      <c r="A157" s="6">
        <v>153</v>
      </c>
      <c r="B157" s="10" t="s">
        <v>563</v>
      </c>
      <c r="C157" s="8" t="s">
        <v>580</v>
      </c>
      <c r="D157" s="10" t="s">
        <v>27</v>
      </c>
      <c r="E157" s="7" t="s">
        <v>98</v>
      </c>
      <c r="F157" s="8" t="s">
        <v>29</v>
      </c>
      <c r="G157" s="7" t="s">
        <v>454</v>
      </c>
      <c r="H157" s="10" t="s">
        <v>31</v>
      </c>
      <c r="I157" s="7" t="s">
        <v>566</v>
      </c>
      <c r="J157" s="8" t="s">
        <v>567</v>
      </c>
      <c r="K157" s="12" t="s">
        <v>581</v>
      </c>
      <c r="L157" s="7" t="s">
        <v>34</v>
      </c>
      <c r="M157" s="7" t="s">
        <v>582</v>
      </c>
      <c r="N157" s="7">
        <v>223</v>
      </c>
      <c r="O157" s="7">
        <v>2</v>
      </c>
      <c r="P157" s="7">
        <v>4</v>
      </c>
      <c r="Q157" s="7">
        <f t="shared" si="15"/>
        <v>2.6</v>
      </c>
      <c r="R157" s="7">
        <f t="shared" si="16"/>
        <v>1</v>
      </c>
      <c r="S157" s="7">
        <f t="shared" si="17"/>
        <v>0.4</v>
      </c>
      <c r="T157" s="7" t="s">
        <v>583</v>
      </c>
      <c r="U157" s="7" t="s">
        <v>82</v>
      </c>
    </row>
    <row r="158" ht="60" spans="1:21">
      <c r="A158" s="6">
        <v>154</v>
      </c>
      <c r="B158" s="10" t="s">
        <v>563</v>
      </c>
      <c r="C158" s="8" t="s">
        <v>584</v>
      </c>
      <c r="D158" s="10" t="s">
        <v>27</v>
      </c>
      <c r="E158" s="7" t="s">
        <v>98</v>
      </c>
      <c r="F158" s="8" t="s">
        <v>29</v>
      </c>
      <c r="G158" s="7" t="s">
        <v>467</v>
      </c>
      <c r="H158" s="10" t="s">
        <v>31</v>
      </c>
      <c r="I158" s="7" t="s">
        <v>566</v>
      </c>
      <c r="J158" s="8" t="s">
        <v>567</v>
      </c>
      <c r="K158" s="12" t="s">
        <v>585</v>
      </c>
      <c r="L158" s="7" t="s">
        <v>34</v>
      </c>
      <c r="M158" s="7" t="s">
        <v>582</v>
      </c>
      <c r="N158" s="7">
        <v>68</v>
      </c>
      <c r="O158" s="7">
        <v>27</v>
      </c>
      <c r="P158" s="7">
        <v>4</v>
      </c>
      <c r="Q158" s="7">
        <f t="shared" si="15"/>
        <v>2.6</v>
      </c>
      <c r="R158" s="7">
        <f t="shared" si="16"/>
        <v>1</v>
      </c>
      <c r="S158" s="7">
        <f t="shared" si="17"/>
        <v>0.4</v>
      </c>
      <c r="T158" s="7" t="s">
        <v>583</v>
      </c>
      <c r="U158" s="7" t="s">
        <v>82</v>
      </c>
    </row>
    <row r="159" ht="60" spans="1:21">
      <c r="A159" s="6">
        <v>155</v>
      </c>
      <c r="B159" s="10" t="s">
        <v>563</v>
      </c>
      <c r="C159" s="8" t="s">
        <v>586</v>
      </c>
      <c r="D159" s="10" t="s">
        <v>27</v>
      </c>
      <c r="E159" s="7" t="s">
        <v>98</v>
      </c>
      <c r="F159" s="8" t="s">
        <v>29</v>
      </c>
      <c r="G159" s="7" t="s">
        <v>506</v>
      </c>
      <c r="H159" s="10" t="s">
        <v>31</v>
      </c>
      <c r="I159" s="7" t="s">
        <v>566</v>
      </c>
      <c r="J159" s="8" t="s">
        <v>567</v>
      </c>
      <c r="K159" s="12" t="s">
        <v>581</v>
      </c>
      <c r="L159" s="7" t="s">
        <v>34</v>
      </c>
      <c r="M159" s="7" t="s">
        <v>582</v>
      </c>
      <c r="N159" s="7">
        <v>164</v>
      </c>
      <c r="O159" s="7">
        <v>6</v>
      </c>
      <c r="P159" s="7">
        <v>3</v>
      </c>
      <c r="Q159" s="7">
        <f t="shared" si="15"/>
        <v>1.95</v>
      </c>
      <c r="R159" s="7">
        <f t="shared" si="16"/>
        <v>0.75</v>
      </c>
      <c r="S159" s="7">
        <f t="shared" si="17"/>
        <v>0.3</v>
      </c>
      <c r="T159" s="7" t="s">
        <v>583</v>
      </c>
      <c r="U159" s="7" t="s">
        <v>82</v>
      </c>
    </row>
    <row r="160" ht="60" spans="1:21">
      <c r="A160" s="6">
        <v>156</v>
      </c>
      <c r="B160" s="10" t="s">
        <v>563</v>
      </c>
      <c r="C160" s="8" t="s">
        <v>587</v>
      </c>
      <c r="D160" s="10" t="s">
        <v>27</v>
      </c>
      <c r="E160" s="7" t="s">
        <v>98</v>
      </c>
      <c r="F160" s="8" t="s">
        <v>29</v>
      </c>
      <c r="G160" s="7" t="s">
        <v>588</v>
      </c>
      <c r="H160" s="10" t="s">
        <v>31</v>
      </c>
      <c r="I160" s="7" t="s">
        <v>566</v>
      </c>
      <c r="J160" s="8" t="s">
        <v>567</v>
      </c>
      <c r="K160" s="12" t="s">
        <v>589</v>
      </c>
      <c r="L160" s="7" t="s">
        <v>34</v>
      </c>
      <c r="M160" s="7" t="s">
        <v>582</v>
      </c>
      <c r="N160" s="7">
        <v>167</v>
      </c>
      <c r="O160" s="7">
        <v>41</v>
      </c>
      <c r="P160" s="7">
        <v>8</v>
      </c>
      <c r="Q160" s="7">
        <f t="shared" si="15"/>
        <v>5.2</v>
      </c>
      <c r="R160" s="7">
        <f t="shared" si="16"/>
        <v>2</v>
      </c>
      <c r="S160" s="7">
        <f t="shared" si="17"/>
        <v>0.8</v>
      </c>
      <c r="T160" s="7" t="s">
        <v>583</v>
      </c>
      <c r="U160" s="7" t="s">
        <v>82</v>
      </c>
    </row>
    <row r="161" ht="60" spans="1:21">
      <c r="A161" s="6">
        <v>157</v>
      </c>
      <c r="B161" s="10" t="s">
        <v>563</v>
      </c>
      <c r="C161" s="8" t="s">
        <v>590</v>
      </c>
      <c r="D161" s="10" t="s">
        <v>39</v>
      </c>
      <c r="E161" s="10" t="s">
        <v>171</v>
      </c>
      <c r="F161" s="8" t="s">
        <v>29</v>
      </c>
      <c r="G161" s="7" t="s">
        <v>588</v>
      </c>
      <c r="H161" s="10" t="s">
        <v>31</v>
      </c>
      <c r="I161" s="7" t="s">
        <v>566</v>
      </c>
      <c r="J161" s="8" t="s">
        <v>567</v>
      </c>
      <c r="K161" s="12" t="s">
        <v>591</v>
      </c>
      <c r="L161" s="7" t="s">
        <v>34</v>
      </c>
      <c r="M161" s="7" t="s">
        <v>592</v>
      </c>
      <c r="N161" s="7">
        <v>167</v>
      </c>
      <c r="O161" s="7">
        <v>41</v>
      </c>
      <c r="P161" s="7">
        <v>9</v>
      </c>
      <c r="Q161" s="7">
        <f t="shared" si="15"/>
        <v>5.85</v>
      </c>
      <c r="R161" s="7">
        <f t="shared" si="16"/>
        <v>2.25</v>
      </c>
      <c r="S161" s="7">
        <f t="shared" si="17"/>
        <v>0.9</v>
      </c>
      <c r="T161" s="7" t="s">
        <v>593</v>
      </c>
      <c r="U161" s="7" t="s">
        <v>82</v>
      </c>
    </row>
    <row r="162" ht="84" spans="1:21">
      <c r="A162" s="6">
        <v>158</v>
      </c>
      <c r="B162" s="10" t="s">
        <v>563</v>
      </c>
      <c r="C162" s="8" t="s">
        <v>594</v>
      </c>
      <c r="D162" s="7" t="s">
        <v>39</v>
      </c>
      <c r="E162" s="10" t="s">
        <v>243</v>
      </c>
      <c r="F162" s="8" t="s">
        <v>29</v>
      </c>
      <c r="G162" s="7" t="s">
        <v>554</v>
      </c>
      <c r="H162" s="10" t="s">
        <v>31</v>
      </c>
      <c r="I162" s="7" t="s">
        <v>566</v>
      </c>
      <c r="J162" s="8" t="s">
        <v>567</v>
      </c>
      <c r="K162" s="8" t="s">
        <v>595</v>
      </c>
      <c r="L162" s="7" t="s">
        <v>34</v>
      </c>
      <c r="M162" s="7" t="s">
        <v>596</v>
      </c>
      <c r="N162" s="7">
        <v>180</v>
      </c>
      <c r="O162" s="7">
        <v>27</v>
      </c>
      <c r="P162" s="7">
        <v>6</v>
      </c>
      <c r="Q162" s="7">
        <f t="shared" si="15"/>
        <v>3.9</v>
      </c>
      <c r="R162" s="7">
        <f t="shared" si="16"/>
        <v>1.5</v>
      </c>
      <c r="S162" s="7">
        <f t="shared" si="17"/>
        <v>0.6</v>
      </c>
      <c r="T162" s="7" t="s">
        <v>593</v>
      </c>
      <c r="U162" s="7" t="s">
        <v>82</v>
      </c>
    </row>
    <row r="163" ht="72" spans="1:21">
      <c r="A163" s="6">
        <v>159</v>
      </c>
      <c r="B163" s="8" t="s">
        <v>597</v>
      </c>
      <c r="C163" s="8" t="s">
        <v>598</v>
      </c>
      <c r="D163" s="7" t="s">
        <v>39</v>
      </c>
      <c r="E163" s="10" t="s">
        <v>243</v>
      </c>
      <c r="F163" s="8" t="s">
        <v>29</v>
      </c>
      <c r="G163" s="8" t="s">
        <v>599</v>
      </c>
      <c r="H163" s="8" t="s">
        <v>31</v>
      </c>
      <c r="I163" s="8" t="s">
        <v>597</v>
      </c>
      <c r="J163" s="8" t="s">
        <v>600</v>
      </c>
      <c r="K163" s="8" t="s">
        <v>601</v>
      </c>
      <c r="L163" s="8" t="s">
        <v>13</v>
      </c>
      <c r="M163" s="8" t="s">
        <v>246</v>
      </c>
      <c r="N163" s="8" t="s">
        <v>602</v>
      </c>
      <c r="O163" s="8" t="s">
        <v>603</v>
      </c>
      <c r="P163" s="8">
        <v>30.5</v>
      </c>
      <c r="Q163" s="8">
        <v>30.5</v>
      </c>
      <c r="R163" s="8"/>
      <c r="S163" s="8"/>
      <c r="T163" s="8" t="s">
        <v>604</v>
      </c>
      <c r="U163" s="7" t="s">
        <v>37</v>
      </c>
    </row>
    <row r="164" ht="108" spans="1:21">
      <c r="A164" s="6">
        <v>160</v>
      </c>
      <c r="B164" s="8" t="s">
        <v>597</v>
      </c>
      <c r="C164" s="8" t="s">
        <v>605</v>
      </c>
      <c r="D164" s="8" t="s">
        <v>27</v>
      </c>
      <c r="E164" s="7" t="s">
        <v>119</v>
      </c>
      <c r="F164" s="8" t="s">
        <v>29</v>
      </c>
      <c r="G164" s="8" t="s">
        <v>599</v>
      </c>
      <c r="H164" s="8" t="s">
        <v>31</v>
      </c>
      <c r="I164" s="8" t="s">
        <v>597</v>
      </c>
      <c r="J164" s="8" t="s">
        <v>600</v>
      </c>
      <c r="K164" s="8" t="s">
        <v>606</v>
      </c>
      <c r="L164" s="8" t="s">
        <v>13</v>
      </c>
      <c r="M164" s="8" t="s">
        <v>607</v>
      </c>
      <c r="N164" s="8" t="s">
        <v>602</v>
      </c>
      <c r="O164" s="8" t="s">
        <v>603</v>
      </c>
      <c r="P164" s="8">
        <v>460.25</v>
      </c>
      <c r="Q164" s="8">
        <v>460.25</v>
      </c>
      <c r="R164" s="8"/>
      <c r="S164" s="8"/>
      <c r="T164" s="8" t="s">
        <v>608</v>
      </c>
      <c r="U164" s="7" t="s">
        <v>37</v>
      </c>
    </row>
    <row r="165" ht="96" spans="1:21">
      <c r="A165" s="6">
        <v>161</v>
      </c>
      <c r="B165" s="7" t="s">
        <v>597</v>
      </c>
      <c r="C165" s="7" t="s">
        <v>609</v>
      </c>
      <c r="D165" s="10" t="s">
        <v>27</v>
      </c>
      <c r="E165" s="7" t="s">
        <v>98</v>
      </c>
      <c r="F165" s="7" t="s">
        <v>29</v>
      </c>
      <c r="G165" s="7" t="s">
        <v>476</v>
      </c>
      <c r="H165" s="7" t="s">
        <v>31</v>
      </c>
      <c r="I165" s="7" t="s">
        <v>597</v>
      </c>
      <c r="J165" s="7" t="s">
        <v>600</v>
      </c>
      <c r="K165" s="7" t="s">
        <v>610</v>
      </c>
      <c r="L165" s="7" t="s">
        <v>13</v>
      </c>
      <c r="M165" s="7" t="s">
        <v>503</v>
      </c>
      <c r="N165" s="7" t="s">
        <v>611</v>
      </c>
      <c r="O165" s="7" t="s">
        <v>612</v>
      </c>
      <c r="P165" s="8">
        <v>337.84</v>
      </c>
      <c r="Q165" s="8">
        <v>337.84</v>
      </c>
      <c r="R165" s="8"/>
      <c r="S165" s="8"/>
      <c r="T165" s="7" t="s">
        <v>613</v>
      </c>
      <c r="U165" s="7" t="s">
        <v>58</v>
      </c>
    </row>
    <row r="166" ht="81" spans="1:21">
      <c r="A166" s="6">
        <v>162</v>
      </c>
      <c r="B166" s="23" t="s">
        <v>597</v>
      </c>
      <c r="C166" s="23" t="s">
        <v>614</v>
      </c>
      <c r="D166" s="23" t="s">
        <v>39</v>
      </c>
      <c r="E166" s="24" t="s">
        <v>86</v>
      </c>
      <c r="F166" s="23" t="s">
        <v>29</v>
      </c>
      <c r="G166" s="23" t="s">
        <v>517</v>
      </c>
      <c r="H166" s="23" t="s">
        <v>31</v>
      </c>
      <c r="I166" s="23" t="s">
        <v>597</v>
      </c>
      <c r="J166" s="23" t="s">
        <v>600</v>
      </c>
      <c r="K166" s="32" t="s">
        <v>615</v>
      </c>
      <c r="L166" s="23" t="s">
        <v>13</v>
      </c>
      <c r="M166" s="23" t="s">
        <v>503</v>
      </c>
      <c r="N166" s="33">
        <v>143</v>
      </c>
      <c r="O166" s="33">
        <v>26</v>
      </c>
      <c r="P166" s="23">
        <v>22.5</v>
      </c>
      <c r="Q166" s="7">
        <f>P166*0.65</f>
        <v>14.625</v>
      </c>
      <c r="R166" s="7">
        <f>P166*0.25</f>
        <v>5.625</v>
      </c>
      <c r="S166" s="7">
        <f>P166*0.1</f>
        <v>2.25</v>
      </c>
      <c r="T166" s="23" t="s">
        <v>616</v>
      </c>
      <c r="U166" s="7" t="s">
        <v>82</v>
      </c>
    </row>
    <row r="167" ht="81" spans="1:21">
      <c r="A167" s="6">
        <v>163</v>
      </c>
      <c r="B167" s="25" t="s">
        <v>597</v>
      </c>
      <c r="C167" s="25" t="s">
        <v>617</v>
      </c>
      <c r="D167" s="25" t="s">
        <v>39</v>
      </c>
      <c r="E167" s="24" t="s">
        <v>171</v>
      </c>
      <c r="F167" s="25" t="s">
        <v>29</v>
      </c>
      <c r="G167" s="25" t="s">
        <v>454</v>
      </c>
      <c r="H167" s="25" t="s">
        <v>31</v>
      </c>
      <c r="I167" s="25" t="s">
        <v>597</v>
      </c>
      <c r="J167" s="23" t="s">
        <v>600</v>
      </c>
      <c r="K167" s="34" t="s">
        <v>618</v>
      </c>
      <c r="L167" s="25" t="s">
        <v>13</v>
      </c>
      <c r="M167" s="25" t="s">
        <v>503</v>
      </c>
      <c r="N167" s="35">
        <v>152</v>
      </c>
      <c r="O167" s="35">
        <v>12</v>
      </c>
      <c r="P167" s="25">
        <v>29.4</v>
      </c>
      <c r="Q167" s="7">
        <f>P167*0.65</f>
        <v>19.11</v>
      </c>
      <c r="R167" s="7">
        <f>P167*0.25</f>
        <v>7.35</v>
      </c>
      <c r="S167" s="7">
        <f>P167*0.1</f>
        <v>2.94</v>
      </c>
      <c r="T167" s="25" t="s">
        <v>616</v>
      </c>
      <c r="U167" s="7" t="s">
        <v>82</v>
      </c>
    </row>
    <row r="168" ht="81" spans="1:21">
      <c r="A168" s="6">
        <v>164</v>
      </c>
      <c r="B168" s="25" t="s">
        <v>597</v>
      </c>
      <c r="C168" s="25" t="s">
        <v>619</v>
      </c>
      <c r="D168" s="25" t="s">
        <v>39</v>
      </c>
      <c r="E168" s="24" t="s">
        <v>171</v>
      </c>
      <c r="F168" s="25" t="s">
        <v>29</v>
      </c>
      <c r="G168" s="25" t="s">
        <v>467</v>
      </c>
      <c r="H168" s="25" t="s">
        <v>31</v>
      </c>
      <c r="I168" s="25" t="s">
        <v>597</v>
      </c>
      <c r="J168" s="23" t="s">
        <v>600</v>
      </c>
      <c r="K168" s="34" t="s">
        <v>620</v>
      </c>
      <c r="L168" s="25" t="s">
        <v>13</v>
      </c>
      <c r="M168" s="25" t="s">
        <v>503</v>
      </c>
      <c r="N168" s="35">
        <v>534</v>
      </c>
      <c r="O168" s="35">
        <v>35</v>
      </c>
      <c r="P168" s="25">
        <v>35</v>
      </c>
      <c r="Q168" s="7">
        <f>P168*0.65</f>
        <v>22.75</v>
      </c>
      <c r="R168" s="7">
        <f>P168*0.25</f>
        <v>8.75</v>
      </c>
      <c r="S168" s="7">
        <f>P168*0.1</f>
        <v>3.5</v>
      </c>
      <c r="T168" s="25" t="s">
        <v>616</v>
      </c>
      <c r="U168" s="7" t="s">
        <v>82</v>
      </c>
    </row>
    <row r="169" ht="48" spans="1:21">
      <c r="A169" s="6">
        <v>165</v>
      </c>
      <c r="B169" s="7" t="s">
        <v>279</v>
      </c>
      <c r="C169" s="7" t="s">
        <v>621</v>
      </c>
      <c r="D169" s="8" t="s">
        <v>622</v>
      </c>
      <c r="E169" s="7" t="s">
        <v>623</v>
      </c>
      <c r="F169" s="8" t="s">
        <v>29</v>
      </c>
      <c r="G169" s="8" t="s">
        <v>279</v>
      </c>
      <c r="H169" s="8" t="s">
        <v>31</v>
      </c>
      <c r="I169" s="7" t="s">
        <v>624</v>
      </c>
      <c r="J169" s="7" t="s">
        <v>625</v>
      </c>
      <c r="K169" s="7" t="s">
        <v>626</v>
      </c>
      <c r="L169" s="22" t="s">
        <v>627</v>
      </c>
      <c r="M169" s="7" t="s">
        <v>628</v>
      </c>
      <c r="N169" s="22">
        <v>1212</v>
      </c>
      <c r="O169" s="22">
        <v>46</v>
      </c>
      <c r="P169" s="22">
        <v>40</v>
      </c>
      <c r="Q169" s="22"/>
      <c r="R169" s="22">
        <v>40</v>
      </c>
      <c r="S169" s="7"/>
      <c r="T169" s="7" t="s">
        <v>629</v>
      </c>
      <c r="U169" s="7" t="s">
        <v>51</v>
      </c>
    </row>
    <row r="170" ht="48" spans="1:21">
      <c r="A170" s="6">
        <v>166</v>
      </c>
      <c r="B170" s="8" t="s">
        <v>630</v>
      </c>
      <c r="C170" s="7" t="s">
        <v>631</v>
      </c>
      <c r="D170" s="8" t="s">
        <v>632</v>
      </c>
      <c r="E170" s="7" t="s">
        <v>632</v>
      </c>
      <c r="F170" s="8" t="s">
        <v>29</v>
      </c>
      <c r="G170" s="7" t="s">
        <v>630</v>
      </c>
      <c r="H170" s="8" t="s">
        <v>31</v>
      </c>
      <c r="I170" s="8" t="s">
        <v>624</v>
      </c>
      <c r="J170" s="8" t="s">
        <v>625</v>
      </c>
      <c r="K170" s="8" t="s">
        <v>633</v>
      </c>
      <c r="L170" s="8"/>
      <c r="M170" s="8" t="s">
        <v>634</v>
      </c>
      <c r="N170" s="8"/>
      <c r="O170" s="8"/>
      <c r="P170" s="8">
        <v>2.5</v>
      </c>
      <c r="Q170" s="8"/>
      <c r="R170" s="8">
        <v>2.5</v>
      </c>
      <c r="S170" s="8"/>
      <c r="T170" s="8" t="s">
        <v>635</v>
      </c>
      <c r="U170" s="7" t="s">
        <v>51</v>
      </c>
    </row>
    <row r="171" ht="270" customHeight="1" spans="1:21">
      <c r="A171" s="6">
        <v>167</v>
      </c>
      <c r="B171" s="8" t="s">
        <v>636</v>
      </c>
      <c r="C171" s="7" t="s">
        <v>637</v>
      </c>
      <c r="D171" s="8" t="s">
        <v>39</v>
      </c>
      <c r="E171" s="7" t="s">
        <v>86</v>
      </c>
      <c r="F171" s="8" t="s">
        <v>29</v>
      </c>
      <c r="G171" s="8" t="s">
        <v>636</v>
      </c>
      <c r="H171" s="8" t="s">
        <v>31</v>
      </c>
      <c r="I171" s="8" t="s">
        <v>624</v>
      </c>
      <c r="J171" s="8" t="s">
        <v>625</v>
      </c>
      <c r="K171" s="8" t="s">
        <v>638</v>
      </c>
      <c r="L171" s="8" t="s">
        <v>627</v>
      </c>
      <c r="M171" s="8" t="s">
        <v>634</v>
      </c>
      <c r="N171" s="8">
        <v>7859</v>
      </c>
      <c r="O171" s="8">
        <v>1609</v>
      </c>
      <c r="P171" s="8">
        <v>50.5</v>
      </c>
      <c r="Q171" s="8"/>
      <c r="R171" s="8">
        <v>50.5</v>
      </c>
      <c r="S171" s="8"/>
      <c r="T171" s="8" t="s">
        <v>639</v>
      </c>
      <c r="U171" s="7" t="s">
        <v>51</v>
      </c>
    </row>
    <row r="172" ht="36" spans="1:21">
      <c r="A172" s="6">
        <v>168</v>
      </c>
      <c r="B172" s="26" t="s">
        <v>640</v>
      </c>
      <c r="C172" s="27" t="s">
        <v>641</v>
      </c>
      <c r="D172" s="21" t="s">
        <v>39</v>
      </c>
      <c r="E172" s="26" t="s">
        <v>86</v>
      </c>
      <c r="F172" s="26" t="s">
        <v>29</v>
      </c>
      <c r="G172" s="26" t="s">
        <v>640</v>
      </c>
      <c r="H172" s="26" t="s">
        <v>31</v>
      </c>
      <c r="I172" s="26" t="s">
        <v>642</v>
      </c>
      <c r="J172" s="26" t="s">
        <v>625</v>
      </c>
      <c r="K172" s="36" t="s">
        <v>643</v>
      </c>
      <c r="L172" s="26" t="s">
        <v>427</v>
      </c>
      <c r="M172" s="27" t="s">
        <v>644</v>
      </c>
      <c r="N172" s="37">
        <v>55997</v>
      </c>
      <c r="O172" s="37">
        <v>3609</v>
      </c>
      <c r="P172" s="37">
        <v>46</v>
      </c>
      <c r="Q172" s="37"/>
      <c r="R172" s="37">
        <v>46</v>
      </c>
      <c r="S172" s="37"/>
      <c r="T172" s="21" t="s">
        <v>645</v>
      </c>
      <c r="U172" s="7" t="s">
        <v>51</v>
      </c>
    </row>
    <row r="173" ht="48" spans="1:21">
      <c r="A173" s="6">
        <v>169</v>
      </c>
      <c r="B173" s="26" t="s">
        <v>640</v>
      </c>
      <c r="C173" s="28" t="s">
        <v>646</v>
      </c>
      <c r="D173" s="21"/>
      <c r="E173" s="27"/>
      <c r="F173" s="26" t="s">
        <v>29</v>
      </c>
      <c r="G173" s="26" t="s">
        <v>640</v>
      </c>
      <c r="H173" s="10" t="s">
        <v>31</v>
      </c>
      <c r="I173" s="38" t="s">
        <v>642</v>
      </c>
      <c r="J173" s="39" t="s">
        <v>625</v>
      </c>
      <c r="K173" s="28" t="s">
        <v>647</v>
      </c>
      <c r="L173" s="26" t="s">
        <v>427</v>
      </c>
      <c r="M173" s="26" t="s">
        <v>648</v>
      </c>
      <c r="N173" s="40">
        <v>12360</v>
      </c>
      <c r="O173" s="40">
        <v>3</v>
      </c>
      <c r="P173" s="41">
        <v>22</v>
      </c>
      <c r="Q173" s="41"/>
      <c r="R173" s="26">
        <v>22</v>
      </c>
      <c r="S173" s="42"/>
      <c r="T173" s="26" t="s">
        <v>649</v>
      </c>
      <c r="U173" s="7" t="s">
        <v>51</v>
      </c>
    </row>
    <row r="174" ht="168" spans="1:21">
      <c r="A174" s="6">
        <v>170</v>
      </c>
      <c r="B174" s="8" t="s">
        <v>25</v>
      </c>
      <c r="C174" s="8" t="s">
        <v>650</v>
      </c>
      <c r="D174" s="8" t="s">
        <v>651</v>
      </c>
      <c r="E174" s="7" t="s">
        <v>652</v>
      </c>
      <c r="F174" s="8" t="s">
        <v>29</v>
      </c>
      <c r="G174" s="8" t="s">
        <v>25</v>
      </c>
      <c r="H174" s="8" t="s">
        <v>31</v>
      </c>
      <c r="I174" s="8" t="s">
        <v>653</v>
      </c>
      <c r="J174" s="8" t="s">
        <v>654</v>
      </c>
      <c r="K174" s="8" t="s">
        <v>655</v>
      </c>
      <c r="L174" s="8" t="s">
        <v>656</v>
      </c>
      <c r="M174" s="8" t="s">
        <v>657</v>
      </c>
      <c r="N174" s="8">
        <v>3550</v>
      </c>
      <c r="O174" s="8">
        <v>1287</v>
      </c>
      <c r="P174" s="8">
        <v>1000</v>
      </c>
      <c r="Q174" s="8">
        <v>300</v>
      </c>
      <c r="R174" s="8"/>
      <c r="S174" s="8"/>
      <c r="T174" s="8" t="s">
        <v>658</v>
      </c>
      <c r="U174" s="7" t="s">
        <v>297</v>
      </c>
    </row>
    <row r="175" ht="168" spans="1:21">
      <c r="A175" s="6">
        <v>171</v>
      </c>
      <c r="B175" s="8" t="s">
        <v>25</v>
      </c>
      <c r="C175" s="8" t="s">
        <v>659</v>
      </c>
      <c r="D175" s="8" t="s">
        <v>651</v>
      </c>
      <c r="E175" s="7" t="s">
        <v>652</v>
      </c>
      <c r="F175" s="8" t="s">
        <v>29</v>
      </c>
      <c r="G175" s="8" t="s">
        <v>25</v>
      </c>
      <c r="H175" s="8" t="s">
        <v>31</v>
      </c>
      <c r="I175" s="8" t="s">
        <v>653</v>
      </c>
      <c r="J175" s="8" t="s">
        <v>654</v>
      </c>
      <c r="K175" s="8" t="s">
        <v>655</v>
      </c>
      <c r="L175" s="8" t="s">
        <v>656</v>
      </c>
      <c r="M175" s="8" t="s">
        <v>657</v>
      </c>
      <c r="N175" s="8">
        <v>3550</v>
      </c>
      <c r="O175" s="8">
        <v>1287</v>
      </c>
      <c r="P175" s="8">
        <v>1000</v>
      </c>
      <c r="Q175" s="8">
        <v>300</v>
      </c>
      <c r="R175" s="8"/>
      <c r="S175" s="8"/>
      <c r="T175" s="8" t="s">
        <v>660</v>
      </c>
      <c r="U175" s="7" t="s">
        <v>297</v>
      </c>
    </row>
    <row r="176" ht="168" spans="1:21">
      <c r="A176" s="6">
        <v>172</v>
      </c>
      <c r="B176" s="8" t="s">
        <v>25</v>
      </c>
      <c r="C176" s="8" t="s">
        <v>661</v>
      </c>
      <c r="D176" s="8" t="s">
        <v>651</v>
      </c>
      <c r="E176" s="7" t="s">
        <v>652</v>
      </c>
      <c r="F176" s="8" t="s">
        <v>29</v>
      </c>
      <c r="G176" s="8" t="s">
        <v>282</v>
      </c>
      <c r="H176" s="8" t="s">
        <v>31</v>
      </c>
      <c r="I176" s="8" t="s">
        <v>653</v>
      </c>
      <c r="J176" s="8" t="s">
        <v>654</v>
      </c>
      <c r="K176" s="8" t="s">
        <v>655</v>
      </c>
      <c r="L176" s="8" t="s">
        <v>656</v>
      </c>
      <c r="M176" s="8" t="s">
        <v>657</v>
      </c>
      <c r="N176" s="8">
        <v>8266</v>
      </c>
      <c r="O176" s="8">
        <v>1471</v>
      </c>
      <c r="P176" s="8">
        <v>1000</v>
      </c>
      <c r="Q176" s="8">
        <v>300</v>
      </c>
      <c r="R176" s="8"/>
      <c r="S176" s="8"/>
      <c r="T176" s="8" t="s">
        <v>662</v>
      </c>
      <c r="U176" s="7" t="s">
        <v>297</v>
      </c>
    </row>
    <row r="177" ht="168" spans="1:21">
      <c r="A177" s="6">
        <v>173</v>
      </c>
      <c r="B177" s="21" t="s">
        <v>663</v>
      </c>
      <c r="C177" s="29" t="s">
        <v>664</v>
      </c>
      <c r="D177" s="8" t="s">
        <v>665</v>
      </c>
      <c r="E177" s="8" t="s">
        <v>29</v>
      </c>
      <c r="F177" s="21" t="s">
        <v>663</v>
      </c>
      <c r="G177" t="s">
        <v>630</v>
      </c>
      <c r="H177" s="8" t="s">
        <v>31</v>
      </c>
      <c r="I177" s="8" t="s">
        <v>666</v>
      </c>
      <c r="J177" s="29" t="s">
        <v>667</v>
      </c>
      <c r="K177" s="8" t="s">
        <v>668</v>
      </c>
      <c r="L177" s="8" t="s">
        <v>669</v>
      </c>
      <c r="M177" s="8">
        <v>7288</v>
      </c>
      <c r="N177" s="8">
        <v>717</v>
      </c>
      <c r="O177" s="8">
        <v>252.14</v>
      </c>
      <c r="P177" s="8">
        <v>240</v>
      </c>
      <c r="Q177" s="8">
        <v>0</v>
      </c>
      <c r="R177" s="8">
        <v>0</v>
      </c>
      <c r="S177" s="8">
        <v>12.14</v>
      </c>
      <c r="T177" s="43" t="s">
        <v>670</v>
      </c>
      <c r="U177" s="7" t="s">
        <v>297</v>
      </c>
    </row>
    <row r="178" ht="120" spans="1:21">
      <c r="A178" s="6">
        <v>174</v>
      </c>
      <c r="B178" s="8" t="s">
        <v>671</v>
      </c>
      <c r="C178" s="8" t="s">
        <v>672</v>
      </c>
      <c r="D178" s="8" t="s">
        <v>27</v>
      </c>
      <c r="E178" s="8" t="s">
        <v>673</v>
      </c>
      <c r="F178" s="8" t="s">
        <v>29</v>
      </c>
      <c r="G178" s="8" t="s">
        <v>674</v>
      </c>
      <c r="H178" s="8" t="s">
        <v>31</v>
      </c>
      <c r="I178" s="8" t="s">
        <v>671</v>
      </c>
      <c r="J178" s="8" t="s">
        <v>675</v>
      </c>
      <c r="K178" s="8" t="s">
        <v>676</v>
      </c>
      <c r="L178" s="8" t="s">
        <v>285</v>
      </c>
      <c r="M178" s="8" t="s">
        <v>677</v>
      </c>
      <c r="N178" s="8">
        <v>8</v>
      </c>
      <c r="O178" s="8">
        <v>1</v>
      </c>
      <c r="P178" s="8">
        <v>45</v>
      </c>
      <c r="Q178" s="8">
        <v>45</v>
      </c>
      <c r="R178" s="8"/>
      <c r="S178" s="8"/>
      <c r="T178" s="8" t="s">
        <v>678</v>
      </c>
      <c r="U178" s="7" t="s">
        <v>679</v>
      </c>
    </row>
    <row r="179" ht="48" spans="1:21">
      <c r="A179" s="6">
        <v>175</v>
      </c>
      <c r="B179" s="8" t="s">
        <v>630</v>
      </c>
      <c r="C179" s="8" t="s">
        <v>680</v>
      </c>
      <c r="D179" s="8" t="s">
        <v>681</v>
      </c>
      <c r="E179" s="8" t="s">
        <v>682</v>
      </c>
      <c r="F179" s="8" t="s">
        <v>29</v>
      </c>
      <c r="G179" s="8" t="s">
        <v>683</v>
      </c>
      <c r="H179" s="8" t="s">
        <v>31</v>
      </c>
      <c r="I179" s="8" t="s">
        <v>684</v>
      </c>
      <c r="J179" s="8" t="s">
        <v>685</v>
      </c>
      <c r="K179" s="8" t="s">
        <v>686</v>
      </c>
      <c r="L179" s="8" t="s">
        <v>34</v>
      </c>
      <c r="M179" s="7" t="s">
        <v>687</v>
      </c>
      <c r="N179" s="8">
        <v>3826</v>
      </c>
      <c r="O179" s="8">
        <v>3826</v>
      </c>
      <c r="P179" s="8">
        <v>150.16</v>
      </c>
      <c r="Q179" s="8">
        <v>150.16</v>
      </c>
      <c r="R179" s="7"/>
      <c r="S179" s="8"/>
      <c r="T179" s="8" t="s">
        <v>688</v>
      </c>
      <c r="U179" s="7" t="s">
        <v>689</v>
      </c>
    </row>
    <row r="180" ht="60" spans="1:21">
      <c r="A180" s="6">
        <v>176</v>
      </c>
      <c r="B180" s="8" t="s">
        <v>683</v>
      </c>
      <c r="C180" s="8" t="s">
        <v>690</v>
      </c>
      <c r="D180" s="8" t="s">
        <v>27</v>
      </c>
      <c r="E180" s="7" t="s">
        <v>691</v>
      </c>
      <c r="F180" s="8" t="s">
        <v>29</v>
      </c>
      <c r="G180" s="8" t="s">
        <v>683</v>
      </c>
      <c r="H180" s="8" t="s">
        <v>31</v>
      </c>
      <c r="I180" s="8" t="s">
        <v>692</v>
      </c>
      <c r="J180" s="8" t="s">
        <v>693</v>
      </c>
      <c r="K180" s="8" t="s">
        <v>694</v>
      </c>
      <c r="L180" s="7"/>
      <c r="M180" s="7"/>
      <c r="N180" s="8">
        <v>467</v>
      </c>
      <c r="O180" s="8">
        <v>467</v>
      </c>
      <c r="P180" s="8">
        <v>550</v>
      </c>
      <c r="Q180" s="8">
        <v>450</v>
      </c>
      <c r="R180" s="8"/>
      <c r="S180" s="8">
        <v>100</v>
      </c>
      <c r="T180" s="8" t="s">
        <v>695</v>
      </c>
      <c r="U180" s="7" t="s">
        <v>37</v>
      </c>
    </row>
    <row r="181" ht="60" spans="1:21">
      <c r="A181" s="6">
        <v>177</v>
      </c>
      <c r="B181" s="8" t="s">
        <v>683</v>
      </c>
      <c r="C181" s="8" t="s">
        <v>696</v>
      </c>
      <c r="D181" s="8" t="s">
        <v>681</v>
      </c>
      <c r="E181" s="7" t="s">
        <v>697</v>
      </c>
      <c r="F181" s="8" t="s">
        <v>29</v>
      </c>
      <c r="G181" s="8" t="s">
        <v>683</v>
      </c>
      <c r="H181" s="8" t="s">
        <v>31</v>
      </c>
      <c r="I181" s="8" t="s">
        <v>37</v>
      </c>
      <c r="J181" s="8" t="s">
        <v>698</v>
      </c>
      <c r="K181" s="8" t="s">
        <v>699</v>
      </c>
      <c r="L181" s="7"/>
      <c r="M181" s="7"/>
      <c r="N181" s="8">
        <v>3826</v>
      </c>
      <c r="O181" s="8">
        <v>3826</v>
      </c>
      <c r="P181" s="8">
        <v>40</v>
      </c>
      <c r="Q181" s="8">
        <v>36</v>
      </c>
      <c r="R181" s="8"/>
      <c r="S181" s="8">
        <v>4</v>
      </c>
      <c r="T181" s="8" t="s">
        <v>700</v>
      </c>
      <c r="U181" s="7" t="s">
        <v>37</v>
      </c>
    </row>
    <row r="182" ht="48" spans="1:21">
      <c r="A182" s="6">
        <v>178</v>
      </c>
      <c r="B182" s="8" t="s">
        <v>683</v>
      </c>
      <c r="C182" s="8" t="s">
        <v>701</v>
      </c>
      <c r="D182" s="8" t="s">
        <v>681</v>
      </c>
      <c r="E182" s="7" t="s">
        <v>702</v>
      </c>
      <c r="F182" s="8" t="s">
        <v>29</v>
      </c>
      <c r="G182" s="8" t="s">
        <v>683</v>
      </c>
      <c r="H182" s="8" t="s">
        <v>31</v>
      </c>
      <c r="I182" s="8" t="s">
        <v>37</v>
      </c>
      <c r="J182" s="8" t="s">
        <v>698</v>
      </c>
      <c r="K182" s="8" t="s">
        <v>703</v>
      </c>
      <c r="L182" s="7"/>
      <c r="M182" s="7"/>
      <c r="N182" s="8">
        <v>30</v>
      </c>
      <c r="O182" s="8">
        <v>30</v>
      </c>
      <c r="P182" s="8">
        <v>9</v>
      </c>
      <c r="Q182" s="8">
        <v>9</v>
      </c>
      <c r="R182" s="8"/>
      <c r="S182" s="8"/>
      <c r="T182" s="8" t="s">
        <v>704</v>
      </c>
      <c r="U182" s="7" t="s">
        <v>37</v>
      </c>
    </row>
    <row r="183" ht="96" spans="1:21">
      <c r="A183" s="6">
        <v>179</v>
      </c>
      <c r="B183" s="8" t="s">
        <v>683</v>
      </c>
      <c r="C183" s="8" t="s">
        <v>705</v>
      </c>
      <c r="D183" s="8" t="s">
        <v>706</v>
      </c>
      <c r="E183" s="8" t="s">
        <v>707</v>
      </c>
      <c r="F183" s="8" t="s">
        <v>29</v>
      </c>
      <c r="G183" s="8" t="s">
        <v>683</v>
      </c>
      <c r="H183" s="8" t="s">
        <v>31</v>
      </c>
      <c r="I183" s="8" t="s">
        <v>37</v>
      </c>
      <c r="J183" s="8" t="s">
        <v>698</v>
      </c>
      <c r="K183" s="8" t="s">
        <v>708</v>
      </c>
      <c r="L183" s="7"/>
      <c r="M183" s="7"/>
      <c r="N183" s="8">
        <v>1100</v>
      </c>
      <c r="O183" s="8">
        <v>440</v>
      </c>
      <c r="P183" s="8">
        <v>20</v>
      </c>
      <c r="Q183" s="8">
        <v>20</v>
      </c>
      <c r="R183" s="8"/>
      <c r="S183" s="8"/>
      <c r="T183" s="8" t="s">
        <v>709</v>
      </c>
      <c r="U183" s="7" t="s">
        <v>37</v>
      </c>
    </row>
    <row r="184" ht="36" spans="1:21">
      <c r="A184" s="6">
        <v>180</v>
      </c>
      <c r="B184" s="8" t="s">
        <v>683</v>
      </c>
      <c r="C184" s="8" t="s">
        <v>710</v>
      </c>
      <c r="D184" s="8" t="s">
        <v>706</v>
      </c>
      <c r="E184" s="8" t="s">
        <v>711</v>
      </c>
      <c r="F184" s="8" t="s">
        <v>29</v>
      </c>
      <c r="G184" s="8" t="s">
        <v>683</v>
      </c>
      <c r="H184" s="8" t="s">
        <v>31</v>
      </c>
      <c r="I184" s="8" t="s">
        <v>37</v>
      </c>
      <c r="J184" s="8" t="s">
        <v>698</v>
      </c>
      <c r="K184" s="8" t="s">
        <v>712</v>
      </c>
      <c r="L184" s="7"/>
      <c r="M184" s="7"/>
      <c r="N184" s="8">
        <v>20</v>
      </c>
      <c r="O184" s="8">
        <v>20</v>
      </c>
      <c r="P184" s="8">
        <v>0.6</v>
      </c>
      <c r="Q184" s="8">
        <v>0.6</v>
      </c>
      <c r="R184" s="8"/>
      <c r="S184" s="8"/>
      <c r="T184" s="8" t="s">
        <v>713</v>
      </c>
      <c r="U184" s="7" t="s">
        <v>37</v>
      </c>
    </row>
    <row r="185" ht="60" spans="1:21">
      <c r="A185" s="6">
        <v>181</v>
      </c>
      <c r="B185" s="8" t="s">
        <v>630</v>
      </c>
      <c r="C185" s="8" t="s">
        <v>714</v>
      </c>
      <c r="D185" s="8" t="s">
        <v>652</v>
      </c>
      <c r="E185" s="8" t="s">
        <v>652</v>
      </c>
      <c r="F185" s="8" t="s">
        <v>715</v>
      </c>
      <c r="G185" s="8" t="s">
        <v>630</v>
      </c>
      <c r="H185" s="8" t="s">
        <v>31</v>
      </c>
      <c r="I185" s="8" t="s">
        <v>37</v>
      </c>
      <c r="J185" s="8" t="s">
        <v>698</v>
      </c>
      <c r="K185" s="8" t="s">
        <v>716</v>
      </c>
      <c r="L185" s="8"/>
      <c r="M185" s="8"/>
      <c r="N185" s="8"/>
      <c r="O185" s="8"/>
      <c r="P185" s="8">
        <v>50</v>
      </c>
      <c r="Q185" s="8">
        <v>50</v>
      </c>
      <c r="R185" s="8"/>
      <c r="S185" s="7"/>
      <c r="T185" s="8" t="s">
        <v>717</v>
      </c>
      <c r="U185" s="7" t="s">
        <v>37</v>
      </c>
    </row>
    <row r="186" ht="72" spans="1:21">
      <c r="A186" s="6">
        <v>182</v>
      </c>
      <c r="B186" s="8" t="s">
        <v>630</v>
      </c>
      <c r="C186" s="8" t="s">
        <v>718</v>
      </c>
      <c r="D186" s="8" t="s">
        <v>632</v>
      </c>
      <c r="E186" s="8" t="s">
        <v>632</v>
      </c>
      <c r="F186" s="8" t="s">
        <v>29</v>
      </c>
      <c r="G186" s="8" t="s">
        <v>630</v>
      </c>
      <c r="H186" s="8" t="s">
        <v>31</v>
      </c>
      <c r="I186" s="8" t="s">
        <v>37</v>
      </c>
      <c r="J186" s="8" t="s">
        <v>698</v>
      </c>
      <c r="K186" s="8" t="s">
        <v>719</v>
      </c>
      <c r="L186" s="7"/>
      <c r="M186" s="7"/>
      <c r="N186" s="8"/>
      <c r="O186" s="8"/>
      <c r="P186" s="8">
        <v>36</v>
      </c>
      <c r="Q186" s="8">
        <v>36</v>
      </c>
      <c r="R186" s="8"/>
      <c r="S186" s="8"/>
      <c r="T186" s="8" t="s">
        <v>720</v>
      </c>
      <c r="U186" s="7" t="s">
        <v>37</v>
      </c>
    </row>
    <row r="187" ht="60" spans="1:21">
      <c r="A187" s="6">
        <v>183</v>
      </c>
      <c r="B187" s="8" t="s">
        <v>683</v>
      </c>
      <c r="C187" s="10" t="s">
        <v>721</v>
      </c>
      <c r="D187" s="10" t="s">
        <v>39</v>
      </c>
      <c r="E187" s="7" t="s">
        <v>243</v>
      </c>
      <c r="F187" s="8" t="s">
        <v>29</v>
      </c>
      <c r="G187" s="8" t="s">
        <v>683</v>
      </c>
      <c r="H187" s="8" t="s">
        <v>31</v>
      </c>
      <c r="I187" s="8" t="s">
        <v>683</v>
      </c>
      <c r="J187" s="8" t="s">
        <v>693</v>
      </c>
      <c r="K187" s="7" t="s">
        <v>722</v>
      </c>
      <c r="L187" s="8" t="s">
        <v>13</v>
      </c>
      <c r="M187" s="8" t="s">
        <v>723</v>
      </c>
      <c r="N187" s="8">
        <v>27000</v>
      </c>
      <c r="O187" s="8">
        <v>3527</v>
      </c>
      <c r="P187" s="8">
        <v>300</v>
      </c>
      <c r="Q187" s="8">
        <v>300</v>
      </c>
      <c r="R187" s="8"/>
      <c r="S187" s="8"/>
      <c r="T187" s="8" t="s">
        <v>723</v>
      </c>
      <c r="U187" s="7" t="s">
        <v>37</v>
      </c>
    </row>
    <row r="188" ht="60" spans="1:21">
      <c r="A188" s="6">
        <v>184</v>
      </c>
      <c r="B188" s="8" t="s">
        <v>724</v>
      </c>
      <c r="C188" s="7" t="s">
        <v>725</v>
      </c>
      <c r="D188" s="8" t="s">
        <v>27</v>
      </c>
      <c r="E188" s="7" t="s">
        <v>365</v>
      </c>
      <c r="F188" s="7" t="s">
        <v>29</v>
      </c>
      <c r="G188" s="8" t="s">
        <v>726</v>
      </c>
      <c r="H188" s="7" t="s">
        <v>31</v>
      </c>
      <c r="I188" s="8" t="s">
        <v>727</v>
      </c>
      <c r="J188" s="8" t="s">
        <v>728</v>
      </c>
      <c r="K188" s="7" t="s">
        <v>729</v>
      </c>
      <c r="L188" s="7" t="s">
        <v>730</v>
      </c>
      <c r="M188" s="8" t="s">
        <v>731</v>
      </c>
      <c r="N188" s="7"/>
      <c r="O188" s="7"/>
      <c r="P188" s="7">
        <v>220</v>
      </c>
      <c r="Q188" s="7">
        <v>220</v>
      </c>
      <c r="R188" s="7"/>
      <c r="S188" s="7"/>
      <c r="T188" s="8" t="s">
        <v>731</v>
      </c>
      <c r="U188" s="7" t="s">
        <v>37</v>
      </c>
    </row>
    <row r="189" ht="84" spans="1:21">
      <c r="A189" s="6">
        <v>185</v>
      </c>
      <c r="B189" s="8" t="s">
        <v>630</v>
      </c>
      <c r="C189" s="8" t="s">
        <v>732</v>
      </c>
      <c r="D189" s="8" t="s">
        <v>27</v>
      </c>
      <c r="E189" s="8" t="s">
        <v>239</v>
      </c>
      <c r="F189" s="8" t="s">
        <v>29</v>
      </c>
      <c r="G189" s="8" t="s">
        <v>630</v>
      </c>
      <c r="H189" s="8" t="s">
        <v>31</v>
      </c>
      <c r="I189" s="8" t="s">
        <v>733</v>
      </c>
      <c r="J189" s="8"/>
      <c r="K189" s="8" t="s">
        <v>734</v>
      </c>
      <c r="L189" s="8"/>
      <c r="M189" s="8"/>
      <c r="N189" s="8"/>
      <c r="O189" s="8"/>
      <c r="P189" s="8">
        <v>1000</v>
      </c>
      <c r="Q189" s="8">
        <v>1000</v>
      </c>
      <c r="R189" s="8"/>
      <c r="S189" s="8"/>
      <c r="T189" s="8" t="s">
        <v>735</v>
      </c>
      <c r="U189" s="8" t="s">
        <v>37</v>
      </c>
    </row>
    <row r="190" ht="36" spans="1:21">
      <c r="A190" s="6">
        <v>186</v>
      </c>
      <c r="B190" s="8" t="s">
        <v>630</v>
      </c>
      <c r="C190" s="8" t="s">
        <v>736</v>
      </c>
      <c r="D190" s="8" t="s">
        <v>652</v>
      </c>
      <c r="E190" s="8" t="s">
        <v>652</v>
      </c>
      <c r="F190" s="8" t="s">
        <v>29</v>
      </c>
      <c r="G190" s="8" t="s">
        <v>630</v>
      </c>
      <c r="H190" s="8" t="s">
        <v>31</v>
      </c>
      <c r="I190" s="8" t="s">
        <v>37</v>
      </c>
      <c r="J190" s="8" t="s">
        <v>698</v>
      </c>
      <c r="K190" s="8" t="s">
        <v>737</v>
      </c>
      <c r="L190" s="8"/>
      <c r="M190" s="8"/>
      <c r="N190" s="8"/>
      <c r="O190" s="8"/>
      <c r="P190" s="8">
        <v>400</v>
      </c>
      <c r="Q190" s="8"/>
      <c r="R190" s="8">
        <v>400</v>
      </c>
      <c r="S190" s="8"/>
      <c r="T190" s="8" t="s">
        <v>738</v>
      </c>
      <c r="U190" s="8" t="s">
        <v>37</v>
      </c>
    </row>
    <row r="191" ht="24" spans="1:21">
      <c r="A191" s="6">
        <v>187</v>
      </c>
      <c r="B191" s="8" t="s">
        <v>630</v>
      </c>
      <c r="C191" s="8" t="s">
        <v>739</v>
      </c>
      <c r="D191" s="8" t="s">
        <v>27</v>
      </c>
      <c r="E191" s="8" t="s">
        <v>740</v>
      </c>
      <c r="F191" s="8" t="s">
        <v>29</v>
      </c>
      <c r="G191" s="8" t="s">
        <v>683</v>
      </c>
      <c r="H191" s="8" t="s">
        <v>31</v>
      </c>
      <c r="I191" s="8" t="s">
        <v>37</v>
      </c>
      <c r="J191" s="8" t="s">
        <v>698</v>
      </c>
      <c r="K191" s="8" t="s">
        <v>741</v>
      </c>
      <c r="L191" s="8"/>
      <c r="M191" s="8"/>
      <c r="N191" s="8"/>
      <c r="O191" s="8"/>
      <c r="P191" s="8">
        <v>400</v>
      </c>
      <c r="Q191" s="8">
        <v>400</v>
      </c>
      <c r="R191" s="8"/>
      <c r="S191" s="8"/>
      <c r="T191" s="8" t="s">
        <v>742</v>
      </c>
      <c r="U191" s="8" t="s">
        <v>37</v>
      </c>
    </row>
    <row r="192" ht="24" spans="1:21">
      <c r="A192" s="6">
        <v>188</v>
      </c>
      <c r="B192" s="8" t="s">
        <v>630</v>
      </c>
      <c r="C192" s="8" t="s">
        <v>743</v>
      </c>
      <c r="D192" s="8" t="s">
        <v>652</v>
      </c>
      <c r="E192" s="8" t="s">
        <v>652</v>
      </c>
      <c r="F192" s="8" t="s">
        <v>29</v>
      </c>
      <c r="G192" s="8" t="s">
        <v>683</v>
      </c>
      <c r="H192" s="8" t="s">
        <v>31</v>
      </c>
      <c r="I192" s="8" t="s">
        <v>744</v>
      </c>
      <c r="J192" s="8"/>
      <c r="K192" s="8" t="s">
        <v>745</v>
      </c>
      <c r="L192" s="8"/>
      <c r="M192" s="8"/>
      <c r="N192" s="8"/>
      <c r="O192" s="8"/>
      <c r="P192" s="8">
        <v>800</v>
      </c>
      <c r="Q192" s="8"/>
      <c r="R192" s="8">
        <v>800</v>
      </c>
      <c r="S192" s="8"/>
      <c r="T192" s="8" t="s">
        <v>738</v>
      </c>
      <c r="U192" s="8" t="s">
        <v>744</v>
      </c>
    </row>
    <row r="193" ht="24" spans="1:21">
      <c r="A193" s="6">
        <v>189</v>
      </c>
      <c r="B193" s="8" t="s">
        <v>630</v>
      </c>
      <c r="C193" s="8" t="s">
        <v>746</v>
      </c>
      <c r="D193" s="8" t="s">
        <v>39</v>
      </c>
      <c r="E193" s="8" t="s">
        <v>652</v>
      </c>
      <c r="F193" s="8" t="s">
        <v>29</v>
      </c>
      <c r="G193" s="8" t="s">
        <v>747</v>
      </c>
      <c r="H193" s="8" t="s">
        <v>31</v>
      </c>
      <c r="I193" s="8" t="s">
        <v>748</v>
      </c>
      <c r="J193" s="8"/>
      <c r="K193" s="8" t="s">
        <v>749</v>
      </c>
      <c r="L193" s="8"/>
      <c r="M193" s="8"/>
      <c r="N193" s="8"/>
      <c r="O193" s="8"/>
      <c r="P193" s="8">
        <v>36</v>
      </c>
      <c r="Q193" s="8">
        <v>36</v>
      </c>
      <c r="R193" s="8"/>
      <c r="S193" s="8"/>
      <c r="T193" s="8" t="s">
        <v>750</v>
      </c>
      <c r="U193" s="8" t="s">
        <v>748</v>
      </c>
    </row>
    <row r="194" ht="24" spans="1:21">
      <c r="A194" s="6">
        <v>190</v>
      </c>
      <c r="B194" s="8" t="s">
        <v>630</v>
      </c>
      <c r="C194" s="8" t="s">
        <v>751</v>
      </c>
      <c r="D194" s="8" t="s">
        <v>39</v>
      </c>
      <c r="E194" s="8" t="s">
        <v>652</v>
      </c>
      <c r="F194" s="8" t="s">
        <v>29</v>
      </c>
      <c r="G194" s="8" t="s">
        <v>724</v>
      </c>
      <c r="H194" s="8" t="s">
        <v>31</v>
      </c>
      <c r="I194" s="8" t="s">
        <v>748</v>
      </c>
      <c r="J194" s="8"/>
      <c r="K194" s="8" t="s">
        <v>752</v>
      </c>
      <c r="L194" s="8"/>
      <c r="M194" s="8"/>
      <c r="N194" s="8"/>
      <c r="O194" s="8"/>
      <c r="P194" s="8">
        <v>15</v>
      </c>
      <c r="Q194" s="8">
        <v>15</v>
      </c>
      <c r="R194" s="8"/>
      <c r="S194" s="8"/>
      <c r="T194" s="8" t="s">
        <v>753</v>
      </c>
      <c r="U194" s="8" t="s">
        <v>748</v>
      </c>
    </row>
  </sheetData>
  <autoFilter xmlns:etc="http://www.wps.cn/officeDocument/2017/etCustomData" ref="A3:U194" etc:filterBottomFollowUsedRange="0">
    <extLst/>
  </autoFilter>
  <mergeCells count="20">
    <mergeCell ref="A1:T1"/>
    <mergeCell ref="R2:T2"/>
    <mergeCell ref="N3:O3"/>
    <mergeCell ref="Q3:S3"/>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 ref="U3:U4"/>
  </mergeCells>
  <conditionalFormatting sqref="C166:C168">
    <cfRule type="duplicateValues" dxfId="0" priority="1"/>
  </conditionalFormatting>
  <pageMargins left="0.275" right="0.275" top="0.432638888888889" bottom="0.511805555555556" header="0.5" footer="0.5"/>
  <pageSetup paperSize="8"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覆水难收</cp:lastModifiedBy>
  <dcterms:created xsi:type="dcterms:W3CDTF">2023-05-22T03:51:00Z</dcterms:created>
  <dcterms:modified xsi:type="dcterms:W3CDTF">2024-12-20T01:17:09Z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1274CB1A5D224B6EADC9617480009938_13</vt:lpwstr>
  </property>
  <property fmtid="{D5CDD505-2E9C-101B-9397-08002B2CF9AE}" pid="3" name="KSOProductBuildVer">
    <vt:lpwstr>2052-12.1.0.19302</vt:lpwstr>
  </property>
</Properties>
</file>